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36" windowWidth="13260" windowHeight="10524" activeTab="2"/>
  </bookViews>
  <sheets>
    <sheet name="Antwortbericht 1" sheetId="1" r:id="rId1"/>
    <sheet name="Sensitivitätsbericht 1" sheetId="2" r:id="rId2"/>
    <sheet name="Tabelle1" sheetId="3" r:id="rId3"/>
    <sheet name="Tabelle2" sheetId="4" r:id="rId4"/>
    <sheet name="Tabelle3" sheetId="5" r:id="rId5"/>
  </sheets>
  <definedNames>
    <definedName name="solver_adj" localSheetId="2" hidden="1">'Tabelle1'!$B$16:$G$18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hs1" localSheetId="2" hidden="1">'Tabelle1'!$B$26:$C$28</definedName>
    <definedName name="solver_lhs2" localSheetId="2" hidden="1">'Tabelle1'!$B$32:$C$34</definedName>
    <definedName name="solver_lhs3" localSheetId="2" hidden="1">'Tabelle1'!$D$16:$G$18</definedName>
    <definedName name="solver_lin" localSheetId="2" hidden="1">1</definedName>
    <definedName name="solver_neg" localSheetId="2" hidden="1">1</definedName>
    <definedName name="solver_num" localSheetId="2" hidden="1">2</definedName>
    <definedName name="solver_nwt" localSheetId="2" hidden="1">1</definedName>
    <definedName name="solver_opt" localSheetId="2" hidden="1">'Tabelle1'!$B$20</definedName>
    <definedName name="solver_pre" localSheetId="2" hidden="1">0.000001</definedName>
    <definedName name="solver_rel1" localSheetId="2" hidden="1">1</definedName>
    <definedName name="solver_rel2" localSheetId="2" hidden="1">2</definedName>
    <definedName name="solver_rel3" localSheetId="2" hidden="1">4</definedName>
    <definedName name="solver_rhs1" localSheetId="2" hidden="1">'Tabelle1'!$E$26:$F$28</definedName>
    <definedName name="solver_rhs2" localSheetId="2" hidden="1">'Tabelle1'!$E$32:$F$34</definedName>
    <definedName name="solver_rhs3" localSheetId="2" hidden="1">Ganzzahlig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2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<sst xmlns="http://schemas.openxmlformats.org/spreadsheetml/2006/main" count="246" uniqueCount="98">
  <si>
    <t>Chapter 5 / 9.2</t>
  </si>
  <si>
    <t>Month</t>
  </si>
  <si>
    <t>Capacity (hours)</t>
  </si>
  <si>
    <t>Machine</t>
  </si>
  <si>
    <t>Workers</t>
  </si>
  <si>
    <t>Holding</t>
  </si>
  <si>
    <t>Street</t>
  </si>
  <si>
    <t>Road</t>
  </si>
  <si>
    <t>Process 1</t>
  </si>
  <si>
    <t>Process 2</t>
  </si>
  <si>
    <t>Cost</t>
  </si>
  <si>
    <t>Machine hours required</t>
  </si>
  <si>
    <t>Worker hours required</t>
  </si>
  <si>
    <t>Demand</t>
  </si>
  <si>
    <t>Current inventory</t>
  </si>
  <si>
    <t>Inventory</t>
  </si>
  <si>
    <t>Total Costs:</t>
  </si>
  <si>
    <t>Constraints:</t>
  </si>
  <si>
    <t>=</t>
  </si>
  <si>
    <t>Needed hours</t>
  </si>
  <si>
    <t>&lt;=</t>
  </si>
  <si>
    <t>Production - Inventory</t>
  </si>
  <si>
    <t>Microsoft Excel 10.0 Antwortbericht</t>
  </si>
  <si>
    <t>Zielzelle (Min)</t>
  </si>
  <si>
    <t>Zelle</t>
  </si>
  <si>
    <t>Name</t>
  </si>
  <si>
    <t>Ausgangswert</t>
  </si>
  <si>
    <t>Lösungswert</t>
  </si>
  <si>
    <t>Veränderbare Zellen</t>
  </si>
  <si>
    <t>Nebenbedingungen</t>
  </si>
  <si>
    <t>Zellwert</t>
  </si>
  <si>
    <t>Formel</t>
  </si>
  <si>
    <t>Status</t>
  </si>
  <si>
    <t>Differenz</t>
  </si>
  <si>
    <t>$B$20</t>
  </si>
  <si>
    <t>Total Costs: Street</t>
  </si>
  <si>
    <t>$B$16</t>
  </si>
  <si>
    <t>$C$16</t>
  </si>
  <si>
    <t>$D$16</t>
  </si>
  <si>
    <t>$E$16</t>
  </si>
  <si>
    <t>$F$16</t>
  </si>
  <si>
    <t>$G$16</t>
  </si>
  <si>
    <t>$B$17</t>
  </si>
  <si>
    <t>$C$17</t>
  </si>
  <si>
    <t>$D$17</t>
  </si>
  <si>
    <t>$E$17</t>
  </si>
  <si>
    <t>$F$17</t>
  </si>
  <si>
    <t>$G$17</t>
  </si>
  <si>
    <t>$B$18</t>
  </si>
  <si>
    <t>$C$18</t>
  </si>
  <si>
    <t>$D$18</t>
  </si>
  <si>
    <t>$E$18</t>
  </si>
  <si>
    <t>$F$18</t>
  </si>
  <si>
    <t>$G$18</t>
  </si>
  <si>
    <t>$B$26</t>
  </si>
  <si>
    <t>$B$26&lt;=$E$26</t>
  </si>
  <si>
    <t>Einschränkend</t>
  </si>
  <si>
    <t>$C$26</t>
  </si>
  <si>
    <t>$C$26&lt;=$F$26</t>
  </si>
  <si>
    <t>Nicht einschränkend</t>
  </si>
  <si>
    <t>$B$27</t>
  </si>
  <si>
    <t>$B$27&lt;=$E$27</t>
  </si>
  <si>
    <t>$C$27</t>
  </si>
  <si>
    <t>$C$27&lt;=$F$27</t>
  </si>
  <si>
    <t>$B$28</t>
  </si>
  <si>
    <t>$B$28&lt;=$E$28</t>
  </si>
  <si>
    <t>$C$28</t>
  </si>
  <si>
    <t>$C$28&lt;=$F$28</t>
  </si>
  <si>
    <t>$B$32</t>
  </si>
  <si>
    <t>$B$32=$E$32</t>
  </si>
  <si>
    <t>$C$32</t>
  </si>
  <si>
    <t>$C$32=$F$32</t>
  </si>
  <si>
    <t>$B$33</t>
  </si>
  <si>
    <t>$B$33=$E$33</t>
  </si>
  <si>
    <t>$C$33</t>
  </si>
  <si>
    <t>$C$33=$F$33</t>
  </si>
  <si>
    <t>$B$34</t>
  </si>
  <si>
    <t>$B$34=$E$34</t>
  </si>
  <si>
    <t>$C$34</t>
  </si>
  <si>
    <t>$C$34=$F$34</t>
  </si>
  <si>
    <t>Microsoft Excel 10.0 Sensitivitätsbericht</t>
  </si>
  <si>
    <t>Lösung</t>
  </si>
  <si>
    <t>Endwert</t>
  </si>
  <si>
    <t>Reduzierter</t>
  </si>
  <si>
    <t>Kosten</t>
  </si>
  <si>
    <t>Ziel-</t>
  </si>
  <si>
    <t>Koeffizient</t>
  </si>
  <si>
    <t>Zulässige</t>
  </si>
  <si>
    <t>Zunahme</t>
  </si>
  <si>
    <t>Abnahme</t>
  </si>
  <si>
    <t>Schatten</t>
  </si>
  <si>
    <t>Schattenpreis</t>
  </si>
  <si>
    <t>Nebenbedingung</t>
  </si>
  <si>
    <t>Rechte Seite</t>
  </si>
  <si>
    <t>(</t>
  </si>
  <si>
    <t>)</t>
  </si>
  <si>
    <t>Tabelle: [chap5_9_3.xls]Tabelle1</t>
  </si>
  <si>
    <t>Bericht erstellt am: 30.03.2004 17:09:41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</si>
</sst>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1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2" xfId="0" applyNumberFormat="1" applyFill="1" applyBorder="1" applyAlignment="1">
      <alignment/>
    </xf>
    <xf numFmtId="0" fontId="0" fillId="0" borderId="0" xfId="0" applyAlignment="1">
      <alignment horizontal="right"/>
    </xf>
    <xf numFmtId="0" fontId="1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2" fontId="0" fillId="0" borderId="2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0" fontId="5" fillId="0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28125" style="0" customWidth="1"/>
    <col min="2" max="2" width="6.28125" style="0" bestFit="1" customWidth="1"/>
    <col min="3" max="3" width="15.7109375" style="0" bestFit="1" customWidth="1"/>
    <col min="4" max="4" width="13.57421875" style="0" bestFit="1" customWidth="1"/>
    <col min="5" max="5" width="13.7109375" style="0" bestFit="1" customWidth="1"/>
    <col min="6" max="6" width="17.7109375" style="0" bestFit="1" customWidth="1"/>
    <col min="7" max="7" width="12.00390625" style="0" bestFit="1" customWidth="1"/>
  </cols>
  <sheetData>
    <row r="1" ht="12.75">
      <c r="A1" s="2" t="s">
        <v>22</v>
      </c>
    </row>
    <row r="2" ht="12.75">
      <c r="A2" s="2" t="s">
        <v>96</v>
      </c>
    </row>
    <row r="3" ht="12.75">
      <c r="A3" s="2" t="s">
        <v>97</v>
      </c>
    </row>
    <row r="6" ht="13.5" thickBot="1">
      <c r="A6" t="s">
        <v>23</v>
      </c>
    </row>
    <row r="7" spans="2:5" ht="13.5" thickBot="1">
      <c r="B7" s="15" t="s">
        <v>24</v>
      </c>
      <c r="C7" s="15" t="s">
        <v>25</v>
      </c>
      <c r="D7" s="15" t="s">
        <v>26</v>
      </c>
      <c r="E7" s="15" t="s">
        <v>27</v>
      </c>
    </row>
    <row r="8" spans="2:5" ht="13.5" thickBot="1">
      <c r="B8" s="3" t="s">
        <v>34</v>
      </c>
      <c r="C8" s="3" t="s">
        <v>35</v>
      </c>
      <c r="D8" s="5">
        <v>0</v>
      </c>
      <c r="E8" s="5">
        <v>368756.2499608629</v>
      </c>
    </row>
    <row r="11" ht="13.5" thickBot="1">
      <c r="A11" t="s">
        <v>28</v>
      </c>
    </row>
    <row r="12" spans="2:5" ht="13.5" thickBot="1">
      <c r="B12" s="15" t="s">
        <v>24</v>
      </c>
      <c r="C12" s="15" t="s">
        <v>25</v>
      </c>
      <c r="D12" s="15" t="s">
        <v>26</v>
      </c>
      <c r="E12" s="15" t="s">
        <v>27</v>
      </c>
    </row>
    <row r="13" spans="2:5" ht="12.75">
      <c r="B13" s="4" t="s">
        <v>36</v>
      </c>
      <c r="C13" s="4" t="s">
        <v>6</v>
      </c>
      <c r="D13" s="13">
        <v>0</v>
      </c>
      <c r="E13" s="13">
        <v>0</v>
      </c>
    </row>
    <row r="14" spans="2:5" ht="12.75">
      <c r="B14" s="4" t="s">
        <v>37</v>
      </c>
      <c r="C14" s="4" t="s">
        <v>7</v>
      </c>
      <c r="D14" s="13">
        <v>0</v>
      </c>
      <c r="E14" s="13">
        <v>193.75</v>
      </c>
    </row>
    <row r="15" spans="2:5" ht="12.75">
      <c r="B15" s="4" t="s">
        <v>38</v>
      </c>
      <c r="C15" s="4" t="s">
        <v>6</v>
      </c>
      <c r="D15" s="13">
        <v>0</v>
      </c>
      <c r="E15" s="13">
        <v>899.9999997143277</v>
      </c>
    </row>
    <row r="16" spans="2:5" ht="12.75">
      <c r="B16" s="4" t="s">
        <v>39</v>
      </c>
      <c r="C16" s="4" t="s">
        <v>7</v>
      </c>
      <c r="D16" s="13">
        <v>0</v>
      </c>
      <c r="E16" s="13">
        <v>118.75000114268914</v>
      </c>
    </row>
    <row r="17" spans="2:5" ht="12.75">
      <c r="B17" s="4" t="s">
        <v>40</v>
      </c>
      <c r="C17" s="4" t="s">
        <v>6</v>
      </c>
      <c r="D17" s="13">
        <v>0</v>
      </c>
      <c r="E17" s="13">
        <v>0</v>
      </c>
    </row>
    <row r="18" spans="2:5" ht="12.75">
      <c r="B18" s="4" t="s">
        <v>41</v>
      </c>
      <c r="C18" s="4" t="s">
        <v>7</v>
      </c>
      <c r="D18" s="13">
        <v>0</v>
      </c>
      <c r="E18" s="13">
        <v>524.9999987144747</v>
      </c>
    </row>
    <row r="19" spans="2:5" ht="12.75">
      <c r="B19" s="4" t="s">
        <v>42</v>
      </c>
      <c r="C19" s="4" t="s">
        <v>6</v>
      </c>
      <c r="D19" s="13">
        <v>0</v>
      </c>
      <c r="E19" s="13">
        <v>0</v>
      </c>
    </row>
    <row r="20" spans="2:5" ht="12.75">
      <c r="B20" s="4" t="s">
        <v>43</v>
      </c>
      <c r="C20" s="4" t="s">
        <v>7</v>
      </c>
      <c r="D20" s="13">
        <v>0</v>
      </c>
      <c r="E20" s="13">
        <v>0</v>
      </c>
    </row>
    <row r="21" spans="2:5" ht="12.75">
      <c r="B21" s="4" t="s">
        <v>44</v>
      </c>
      <c r="C21" s="4" t="s">
        <v>6</v>
      </c>
      <c r="D21" s="13">
        <v>0</v>
      </c>
      <c r="E21" s="13">
        <v>1050</v>
      </c>
    </row>
    <row r="22" spans="2:5" ht="12.75">
      <c r="B22" s="4" t="s">
        <v>45</v>
      </c>
      <c r="C22" s="4" t="s">
        <v>7</v>
      </c>
      <c r="D22" s="13">
        <v>0</v>
      </c>
      <c r="E22" s="13">
        <v>406.25</v>
      </c>
    </row>
    <row r="23" spans="2:5" ht="12.75">
      <c r="B23" s="4" t="s">
        <v>46</v>
      </c>
      <c r="C23" s="4" t="s">
        <v>6</v>
      </c>
      <c r="D23" s="13">
        <v>0</v>
      </c>
      <c r="E23" s="13">
        <v>0</v>
      </c>
    </row>
    <row r="24" spans="2:5" ht="12.75">
      <c r="B24" s="4" t="s">
        <v>47</v>
      </c>
      <c r="C24" s="4" t="s">
        <v>7</v>
      </c>
      <c r="D24" s="13">
        <v>0</v>
      </c>
      <c r="E24" s="13">
        <v>0</v>
      </c>
    </row>
    <row r="25" spans="2:5" ht="12.75">
      <c r="B25" s="4" t="s">
        <v>48</v>
      </c>
      <c r="C25" s="4" t="s">
        <v>6</v>
      </c>
      <c r="D25" s="13">
        <v>0</v>
      </c>
      <c r="E25" s="13">
        <v>0</v>
      </c>
    </row>
    <row r="26" spans="2:5" ht="12.75">
      <c r="B26" s="4" t="s">
        <v>49</v>
      </c>
      <c r="C26" s="4" t="s">
        <v>7</v>
      </c>
      <c r="D26" s="13">
        <v>0</v>
      </c>
      <c r="E26" s="13">
        <v>0</v>
      </c>
    </row>
    <row r="27" spans="2:5" ht="12.75">
      <c r="B27" s="4" t="s">
        <v>50</v>
      </c>
      <c r="C27" s="4" t="s">
        <v>6</v>
      </c>
      <c r="D27" s="13">
        <v>0</v>
      </c>
      <c r="E27" s="13">
        <v>0</v>
      </c>
    </row>
    <row r="28" spans="2:5" ht="12.75">
      <c r="B28" s="4" t="s">
        <v>51</v>
      </c>
      <c r="C28" s="4" t="s">
        <v>7</v>
      </c>
      <c r="D28" s="13">
        <v>0</v>
      </c>
      <c r="E28" s="13">
        <v>550</v>
      </c>
    </row>
    <row r="29" spans="2:5" ht="12.75">
      <c r="B29" s="4" t="s">
        <v>52</v>
      </c>
      <c r="C29" s="4" t="s">
        <v>6</v>
      </c>
      <c r="D29" s="13">
        <v>0</v>
      </c>
      <c r="E29" s="13">
        <v>1100</v>
      </c>
    </row>
    <row r="30" spans="2:5" ht="13.5" thickBot="1">
      <c r="B30" s="3" t="s">
        <v>53</v>
      </c>
      <c r="C30" s="3" t="s">
        <v>7</v>
      </c>
      <c r="D30" s="14">
        <v>0</v>
      </c>
      <c r="E30" s="14">
        <v>0</v>
      </c>
    </row>
    <row r="33" ht="13.5" thickBot="1">
      <c r="A33" t="s">
        <v>29</v>
      </c>
    </row>
    <row r="34" spans="2:7" ht="13.5" thickBot="1">
      <c r="B34" s="15" t="s">
        <v>24</v>
      </c>
      <c r="C34" s="15" t="s">
        <v>25</v>
      </c>
      <c r="D34" s="15" t="s">
        <v>30</v>
      </c>
      <c r="E34" s="15" t="s">
        <v>31</v>
      </c>
      <c r="F34" s="15" t="s">
        <v>32</v>
      </c>
      <c r="G34" s="15" t="s">
        <v>33</v>
      </c>
    </row>
    <row r="35" spans="2:7" ht="12.75">
      <c r="B35" s="4" t="s">
        <v>54</v>
      </c>
      <c r="C35" s="4" t="s">
        <v>3</v>
      </c>
      <c r="D35" s="6">
        <v>8600</v>
      </c>
      <c r="E35" s="4" t="s">
        <v>55</v>
      </c>
      <c r="F35" s="4" t="s">
        <v>56</v>
      </c>
      <c r="G35" s="4">
        <v>0</v>
      </c>
    </row>
    <row r="36" spans="2:7" ht="12.75">
      <c r="B36" s="4" t="s">
        <v>57</v>
      </c>
      <c r="C36" s="4" t="s">
        <v>4</v>
      </c>
      <c r="D36" s="6">
        <v>15149.99999928582</v>
      </c>
      <c r="E36" s="4" t="s">
        <v>58</v>
      </c>
      <c r="F36" s="4" t="s">
        <v>59</v>
      </c>
      <c r="G36" s="4">
        <v>1850.0000007141807</v>
      </c>
    </row>
    <row r="37" spans="2:7" ht="12.75">
      <c r="B37" s="4" t="s">
        <v>60</v>
      </c>
      <c r="C37" s="4" t="s">
        <v>3</v>
      </c>
      <c r="D37" s="6">
        <v>8500</v>
      </c>
      <c r="E37" s="4" t="s">
        <v>61</v>
      </c>
      <c r="F37" s="4" t="s">
        <v>56</v>
      </c>
      <c r="G37" s="4">
        <v>0</v>
      </c>
    </row>
    <row r="38" spans="2:7" ht="12.75">
      <c r="B38" s="4" t="s">
        <v>62</v>
      </c>
      <c r="C38" s="4" t="s">
        <v>4</v>
      </c>
      <c r="D38" s="6">
        <v>15375</v>
      </c>
      <c r="E38" s="4" t="s">
        <v>63</v>
      </c>
      <c r="F38" s="4" t="s">
        <v>59</v>
      </c>
      <c r="G38" s="4">
        <v>1225</v>
      </c>
    </row>
    <row r="39" spans="2:7" ht="12.75">
      <c r="B39" s="4" t="s">
        <v>64</v>
      </c>
      <c r="C39" s="4" t="s">
        <v>3</v>
      </c>
      <c r="D39" s="6">
        <v>8800</v>
      </c>
      <c r="E39" s="4" t="s">
        <v>65</v>
      </c>
      <c r="F39" s="4" t="s">
        <v>56</v>
      </c>
      <c r="G39" s="4">
        <v>0</v>
      </c>
    </row>
    <row r="40" spans="2:7" ht="12.75">
      <c r="B40" s="4" t="s">
        <v>66</v>
      </c>
      <c r="C40" s="4" t="s">
        <v>4</v>
      </c>
      <c r="D40" s="6">
        <v>15400</v>
      </c>
      <c r="E40" s="4" t="s">
        <v>67</v>
      </c>
      <c r="F40" s="4" t="s">
        <v>59</v>
      </c>
      <c r="G40" s="4">
        <v>1800</v>
      </c>
    </row>
    <row r="41" spans="2:7" ht="12.75">
      <c r="B41" s="4" t="s">
        <v>68</v>
      </c>
      <c r="C41" s="4" t="s">
        <v>6</v>
      </c>
      <c r="D41" s="6">
        <v>999.9999997143277</v>
      </c>
      <c r="E41" s="4" t="s">
        <v>69</v>
      </c>
      <c r="F41" s="4" t="s">
        <v>59</v>
      </c>
      <c r="G41" s="4">
        <v>0</v>
      </c>
    </row>
    <row r="42" spans="2:7" ht="12.75">
      <c r="B42" s="4" t="s">
        <v>70</v>
      </c>
      <c r="C42" s="4" t="s">
        <v>7</v>
      </c>
      <c r="D42" s="6">
        <v>499.99999985716386</v>
      </c>
      <c r="E42" s="4" t="s">
        <v>71</v>
      </c>
      <c r="F42" s="4" t="s">
        <v>59</v>
      </c>
      <c r="G42" s="4">
        <v>0</v>
      </c>
    </row>
    <row r="43" spans="2:7" ht="12.75">
      <c r="B43" s="4" t="s">
        <v>72</v>
      </c>
      <c r="C43" s="4" t="s">
        <v>6</v>
      </c>
      <c r="D43" s="6">
        <v>1050</v>
      </c>
      <c r="E43" s="4" t="s">
        <v>73</v>
      </c>
      <c r="F43" s="4" t="s">
        <v>59</v>
      </c>
      <c r="G43" s="4">
        <v>0</v>
      </c>
    </row>
    <row r="44" spans="2:7" ht="12.75">
      <c r="B44" s="4" t="s">
        <v>74</v>
      </c>
      <c r="C44" s="4" t="s">
        <v>7</v>
      </c>
      <c r="D44" s="6">
        <v>600</v>
      </c>
      <c r="E44" s="4" t="s">
        <v>75</v>
      </c>
      <c r="F44" s="4" t="s">
        <v>59</v>
      </c>
      <c r="G44" s="4">
        <v>0</v>
      </c>
    </row>
    <row r="45" spans="2:7" ht="12.75">
      <c r="B45" s="4" t="s">
        <v>76</v>
      </c>
      <c r="C45" s="4" t="s">
        <v>6</v>
      </c>
      <c r="D45" s="6">
        <v>1100</v>
      </c>
      <c r="E45" s="4" t="s">
        <v>77</v>
      </c>
      <c r="F45" s="4" t="s">
        <v>59</v>
      </c>
      <c r="G45" s="4">
        <v>0</v>
      </c>
    </row>
    <row r="46" spans="2:7" ht="13.5" thickBot="1">
      <c r="B46" s="3" t="s">
        <v>78</v>
      </c>
      <c r="C46" s="3" t="s">
        <v>7</v>
      </c>
      <c r="D46" s="5">
        <v>550</v>
      </c>
      <c r="E46" s="3" t="s">
        <v>79</v>
      </c>
      <c r="F46" s="3" t="s">
        <v>59</v>
      </c>
      <c r="G46" s="3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showGridLines="0" workbookViewId="0" topLeftCell="A4">
      <selection activeCell="A1" sqref="A1:A3"/>
    </sheetView>
  </sheetViews>
  <sheetFormatPr defaultColWidth="11.421875" defaultRowHeight="12.75"/>
  <cols>
    <col min="1" max="1" width="2.28125" style="0" customWidth="1"/>
    <col min="2" max="2" width="6.28125" style="0" bestFit="1" customWidth="1"/>
    <col min="3" max="3" width="8.00390625" style="0" bestFit="1" customWidth="1"/>
    <col min="4" max="4" width="12.00390625" style="0" bestFit="1" customWidth="1"/>
    <col min="5" max="5" width="13.140625" style="0" customWidth="1"/>
    <col min="6" max="6" width="15.7109375" style="0" customWidth="1"/>
    <col min="7" max="8" width="12.00390625" style="0" bestFit="1" customWidth="1"/>
  </cols>
  <sheetData>
    <row r="1" ht="12.75">
      <c r="A1" s="2" t="s">
        <v>80</v>
      </c>
    </row>
    <row r="2" ht="12.75">
      <c r="A2" s="2" t="s">
        <v>96</v>
      </c>
    </row>
    <row r="3" ht="12.75">
      <c r="A3" s="2" t="s">
        <v>97</v>
      </c>
    </row>
    <row r="6" ht="13.5" thickBot="1">
      <c r="A6" t="s">
        <v>28</v>
      </c>
    </row>
    <row r="7" spans="2:8" ht="12.75">
      <c r="B7" s="11"/>
      <c r="C7" s="11"/>
      <c r="D7" s="11" t="s">
        <v>81</v>
      </c>
      <c r="E7" s="11" t="s">
        <v>83</v>
      </c>
      <c r="F7" s="11" t="s">
        <v>85</v>
      </c>
      <c r="G7" s="11" t="s">
        <v>87</v>
      </c>
      <c r="H7" s="11" t="s">
        <v>87</v>
      </c>
    </row>
    <row r="8" spans="2:8" ht="13.5" thickBot="1">
      <c r="B8" s="12" t="s">
        <v>24</v>
      </c>
      <c r="C8" s="12" t="s">
        <v>25</v>
      </c>
      <c r="D8" s="12" t="s">
        <v>82</v>
      </c>
      <c r="E8" s="12" t="s">
        <v>84</v>
      </c>
      <c r="F8" s="12" t="s">
        <v>86</v>
      </c>
      <c r="G8" s="12" t="s">
        <v>88</v>
      </c>
      <c r="H8" s="12" t="s">
        <v>89</v>
      </c>
    </row>
    <row r="9" spans="2:8" ht="12.75">
      <c r="B9" s="4" t="s">
        <v>36</v>
      </c>
      <c r="C9" s="4" t="s">
        <v>6</v>
      </c>
      <c r="D9" s="13">
        <v>0</v>
      </c>
      <c r="E9" s="13">
        <v>1.125</v>
      </c>
      <c r="F9" s="4">
        <v>5</v>
      </c>
      <c r="G9" s="4">
        <v>1E+30</v>
      </c>
      <c r="H9" s="4">
        <v>1.125</v>
      </c>
    </row>
    <row r="10" spans="2:8" ht="12.75">
      <c r="B10" s="4" t="s">
        <v>37</v>
      </c>
      <c r="C10" s="4" t="s">
        <v>7</v>
      </c>
      <c r="D10" s="13">
        <v>193.75</v>
      </c>
      <c r="E10" s="13">
        <v>0</v>
      </c>
      <c r="F10" s="4">
        <v>6</v>
      </c>
      <c r="G10" s="4">
        <v>1.8</v>
      </c>
      <c r="H10" s="4">
        <v>0.5999999999999772</v>
      </c>
    </row>
    <row r="11" spans="2:8" ht="12.75">
      <c r="B11" s="4" t="s">
        <v>38</v>
      </c>
      <c r="C11" s="4" t="s">
        <v>6</v>
      </c>
      <c r="D11" s="13">
        <v>899.9999997143277</v>
      </c>
      <c r="E11" s="13">
        <v>0</v>
      </c>
      <c r="F11" s="4">
        <v>72</v>
      </c>
      <c r="G11" s="4">
        <v>5.5</v>
      </c>
      <c r="H11" s="4">
        <v>1.125</v>
      </c>
    </row>
    <row r="12" spans="2:8" ht="12.75">
      <c r="B12" s="4" t="s">
        <v>39</v>
      </c>
      <c r="C12" s="4" t="s">
        <v>7</v>
      </c>
      <c r="D12" s="13">
        <v>118.75000114268914</v>
      </c>
      <c r="E12" s="13">
        <v>0</v>
      </c>
      <c r="F12" s="4">
        <v>85</v>
      </c>
      <c r="G12" s="4">
        <v>0.19999999999999243</v>
      </c>
      <c r="H12" s="4">
        <v>1.6666666666666714</v>
      </c>
    </row>
    <row r="13" spans="2:8" ht="12.75">
      <c r="B13" s="4" t="s">
        <v>40</v>
      </c>
      <c r="C13" s="4" t="s">
        <v>6</v>
      </c>
      <c r="D13" s="13">
        <v>0</v>
      </c>
      <c r="E13" s="13">
        <v>5.5</v>
      </c>
      <c r="F13" s="4">
        <v>80</v>
      </c>
      <c r="G13" s="4">
        <v>1E+30</v>
      </c>
      <c r="H13" s="4">
        <v>5.5</v>
      </c>
    </row>
    <row r="14" spans="2:8" ht="12.75">
      <c r="B14" s="4" t="s">
        <v>41</v>
      </c>
      <c r="C14" s="4" t="s">
        <v>7</v>
      </c>
      <c r="D14" s="13">
        <v>524.9999987144747</v>
      </c>
      <c r="E14" s="13">
        <v>0</v>
      </c>
      <c r="F14" s="4">
        <v>90</v>
      </c>
      <c r="G14" s="4">
        <v>1.25</v>
      </c>
      <c r="H14" s="4">
        <v>0.1499999999999943</v>
      </c>
    </row>
    <row r="15" spans="2:8" ht="12.75">
      <c r="B15" s="4" t="s">
        <v>42</v>
      </c>
      <c r="C15" s="4" t="s">
        <v>6</v>
      </c>
      <c r="D15" s="13">
        <v>0</v>
      </c>
      <c r="E15" s="13">
        <v>0.3749999999999858</v>
      </c>
      <c r="F15" s="4">
        <v>6</v>
      </c>
      <c r="G15" s="4">
        <v>1E+30</v>
      </c>
      <c r="H15" s="4">
        <v>0.3749999999999858</v>
      </c>
    </row>
    <row r="16" spans="2:8" ht="12.75">
      <c r="B16" s="4" t="s">
        <v>43</v>
      </c>
      <c r="C16" s="4" t="s">
        <v>7</v>
      </c>
      <c r="D16" s="13">
        <v>0</v>
      </c>
      <c r="E16" s="13">
        <v>1.9999999999999858</v>
      </c>
      <c r="F16" s="4">
        <v>7</v>
      </c>
      <c r="G16" s="4">
        <v>1E+30</v>
      </c>
      <c r="H16" s="4">
        <v>1.9999999999999858</v>
      </c>
    </row>
    <row r="17" spans="2:8" ht="12.75">
      <c r="B17" s="4" t="s">
        <v>44</v>
      </c>
      <c r="C17" s="4" t="s">
        <v>6</v>
      </c>
      <c r="D17" s="13">
        <v>1050</v>
      </c>
      <c r="E17" s="13">
        <v>0</v>
      </c>
      <c r="F17" s="4">
        <v>74</v>
      </c>
      <c r="G17" s="4">
        <v>1.125</v>
      </c>
      <c r="H17" s="4">
        <v>0.3749999999999858</v>
      </c>
    </row>
    <row r="18" spans="2:8" ht="12.75">
      <c r="B18" s="4" t="s">
        <v>45</v>
      </c>
      <c r="C18" s="4" t="s">
        <v>7</v>
      </c>
      <c r="D18" s="13">
        <v>406.25</v>
      </c>
      <c r="E18" s="13">
        <v>0</v>
      </c>
      <c r="F18" s="4">
        <v>88</v>
      </c>
      <c r="G18" s="4">
        <v>0.5999999999999772</v>
      </c>
      <c r="H18" s="4">
        <v>1.8</v>
      </c>
    </row>
    <row r="19" spans="2:8" ht="12.75">
      <c r="B19" s="4" t="s">
        <v>46</v>
      </c>
      <c r="C19" s="4" t="s">
        <v>6</v>
      </c>
      <c r="D19" s="13">
        <v>0</v>
      </c>
      <c r="E19" s="13">
        <v>1.125</v>
      </c>
      <c r="F19" s="4">
        <v>78</v>
      </c>
      <c r="G19" s="4">
        <v>1E+30</v>
      </c>
      <c r="H19" s="4">
        <v>1.125</v>
      </c>
    </row>
    <row r="20" spans="2:8" ht="12.75">
      <c r="B20" s="4" t="s">
        <v>47</v>
      </c>
      <c r="C20" s="4" t="s">
        <v>7</v>
      </c>
      <c r="D20" s="13">
        <v>0</v>
      </c>
      <c r="E20" s="13">
        <v>1.25</v>
      </c>
      <c r="F20" s="4">
        <v>95</v>
      </c>
      <c r="G20" s="4">
        <v>1E+30</v>
      </c>
      <c r="H20" s="4">
        <v>1.25</v>
      </c>
    </row>
    <row r="21" spans="2:8" ht="12.75">
      <c r="B21" s="4" t="s">
        <v>48</v>
      </c>
      <c r="C21" s="4" t="s">
        <v>6</v>
      </c>
      <c r="D21" s="13">
        <v>0</v>
      </c>
      <c r="E21" s="13">
        <v>99</v>
      </c>
      <c r="F21" s="4">
        <v>5</v>
      </c>
      <c r="G21" s="4">
        <v>1E+30</v>
      </c>
      <c r="H21" s="4">
        <v>99</v>
      </c>
    </row>
    <row r="22" spans="2:8" ht="12.75">
      <c r="B22" s="4" t="s">
        <v>49</v>
      </c>
      <c r="C22" s="4" t="s">
        <v>7</v>
      </c>
      <c r="D22" s="13">
        <v>0</v>
      </c>
      <c r="E22" s="13">
        <v>123</v>
      </c>
      <c r="F22" s="4">
        <v>7</v>
      </c>
      <c r="G22" s="4">
        <v>1E+30</v>
      </c>
      <c r="H22" s="4">
        <v>123</v>
      </c>
    </row>
    <row r="23" spans="2:8" ht="12.75">
      <c r="B23" s="4" t="s">
        <v>50</v>
      </c>
      <c r="C23" s="4" t="s">
        <v>6</v>
      </c>
      <c r="D23" s="13">
        <v>0</v>
      </c>
      <c r="E23" s="13">
        <v>1</v>
      </c>
      <c r="F23" s="4">
        <v>75</v>
      </c>
      <c r="G23" s="4">
        <v>1E+30</v>
      </c>
      <c r="H23" s="4">
        <v>1</v>
      </c>
    </row>
    <row r="24" spans="2:8" ht="12.75">
      <c r="B24" s="4" t="s">
        <v>51</v>
      </c>
      <c r="C24" s="4" t="s">
        <v>7</v>
      </c>
      <c r="D24" s="13">
        <v>550</v>
      </c>
      <c r="E24" s="13">
        <v>0</v>
      </c>
      <c r="F24" s="4">
        <v>84</v>
      </c>
      <c r="G24" s="4">
        <v>2</v>
      </c>
      <c r="H24" s="4">
        <v>0.1874999999999929</v>
      </c>
    </row>
    <row r="25" spans="2:8" ht="12.75">
      <c r="B25" s="4" t="s">
        <v>52</v>
      </c>
      <c r="C25" s="4" t="s">
        <v>6</v>
      </c>
      <c r="D25" s="13">
        <v>1100</v>
      </c>
      <c r="E25" s="13">
        <v>0</v>
      </c>
      <c r="F25" s="4">
        <v>78</v>
      </c>
      <c r="G25" s="4">
        <v>0.3749999999999858</v>
      </c>
      <c r="H25" s="4">
        <v>99</v>
      </c>
    </row>
    <row r="26" spans="2:8" ht="13.5" thickBot="1">
      <c r="B26" s="3" t="s">
        <v>53</v>
      </c>
      <c r="C26" s="3" t="s">
        <v>7</v>
      </c>
      <c r="D26" s="14">
        <v>0</v>
      </c>
      <c r="E26" s="14">
        <v>0</v>
      </c>
      <c r="F26" s="3">
        <v>92</v>
      </c>
      <c r="G26" s="3">
        <v>0.1874999999999929</v>
      </c>
      <c r="H26" s="3">
        <v>2</v>
      </c>
    </row>
    <row r="28" ht="13.5" thickBot="1">
      <c r="A28" t="s">
        <v>29</v>
      </c>
    </row>
    <row r="29" spans="2:8" ht="12.75">
      <c r="B29" s="11"/>
      <c r="C29" s="11"/>
      <c r="D29" s="11" t="s">
        <v>81</v>
      </c>
      <c r="E29" s="11" t="s">
        <v>90</v>
      </c>
      <c r="F29" s="11" t="s">
        <v>92</v>
      </c>
      <c r="G29" s="11" t="s">
        <v>87</v>
      </c>
      <c r="H29" s="11" t="s">
        <v>87</v>
      </c>
    </row>
    <row r="30" spans="2:8" ht="13.5" thickBot="1">
      <c r="B30" s="12" t="s">
        <v>24</v>
      </c>
      <c r="C30" s="12" t="s">
        <v>25</v>
      </c>
      <c r="D30" s="12" t="s">
        <v>82</v>
      </c>
      <c r="E30" s="12" t="s">
        <v>91</v>
      </c>
      <c r="F30" s="12" t="s">
        <v>93</v>
      </c>
      <c r="G30" s="12" t="s">
        <v>88</v>
      </c>
      <c r="H30" s="12" t="s">
        <v>89</v>
      </c>
    </row>
    <row r="31" spans="2:8" ht="12.75">
      <c r="B31" s="4" t="s">
        <v>54</v>
      </c>
      <c r="C31" s="4" t="s">
        <v>3</v>
      </c>
      <c r="D31" s="6">
        <v>8600</v>
      </c>
      <c r="E31" s="6">
        <v>-2.5</v>
      </c>
      <c r="F31" s="4">
        <v>8600</v>
      </c>
      <c r="G31" s="4">
        <v>1049.9999974289494</v>
      </c>
      <c r="H31" s="4">
        <v>237.5000022853783</v>
      </c>
    </row>
    <row r="32" spans="2:8" ht="12.75">
      <c r="B32" s="4" t="s">
        <v>57</v>
      </c>
      <c r="C32" s="4" t="s">
        <v>4</v>
      </c>
      <c r="D32" s="6">
        <v>15149.99999928582</v>
      </c>
      <c r="E32" s="6">
        <v>0</v>
      </c>
      <c r="F32" s="4">
        <v>17000</v>
      </c>
      <c r="G32" s="4">
        <v>1E+30</v>
      </c>
      <c r="H32" s="4">
        <v>1850.0000007141807</v>
      </c>
    </row>
    <row r="33" spans="2:8" ht="12.75">
      <c r="B33" s="4" t="s">
        <v>60</v>
      </c>
      <c r="C33" s="4" t="s">
        <v>3</v>
      </c>
      <c r="D33" s="6">
        <v>8500</v>
      </c>
      <c r="E33" s="6">
        <v>-2.875</v>
      </c>
      <c r="F33" s="4">
        <v>8500</v>
      </c>
      <c r="G33" s="4">
        <v>816.6666666666666</v>
      </c>
      <c r="H33" s="4">
        <v>316.66666971383773</v>
      </c>
    </row>
    <row r="34" spans="2:8" ht="12.75">
      <c r="B34" s="4" t="s">
        <v>62</v>
      </c>
      <c r="C34" s="4" t="s">
        <v>4</v>
      </c>
      <c r="D34" s="6">
        <v>15375</v>
      </c>
      <c r="E34" s="6">
        <v>0</v>
      </c>
      <c r="F34" s="4">
        <v>16600</v>
      </c>
      <c r="G34" s="4">
        <v>1E+30</v>
      </c>
      <c r="H34" s="4">
        <v>1225</v>
      </c>
    </row>
    <row r="35" spans="2:8" ht="12.75">
      <c r="B35" s="4" t="s">
        <v>64</v>
      </c>
      <c r="C35" s="4" t="s">
        <v>3</v>
      </c>
      <c r="D35" s="6">
        <v>8800</v>
      </c>
      <c r="E35" s="6">
        <v>-4</v>
      </c>
      <c r="F35" s="4">
        <v>8800</v>
      </c>
      <c r="G35" s="4">
        <v>0</v>
      </c>
      <c r="H35" s="4">
        <v>1100</v>
      </c>
    </row>
    <row r="36" spans="2:8" ht="12.75">
      <c r="B36" s="4" t="s">
        <v>66</v>
      </c>
      <c r="C36" s="4" t="s">
        <v>4</v>
      </c>
      <c r="D36" s="6">
        <v>15400</v>
      </c>
      <c r="E36" s="6">
        <v>0</v>
      </c>
      <c r="F36" s="4">
        <v>17200</v>
      </c>
      <c r="G36" s="4">
        <v>1E+30</v>
      </c>
      <c r="H36" s="4">
        <v>1800</v>
      </c>
    </row>
    <row r="37" spans="2:8" ht="12.75">
      <c r="B37" s="4" t="s">
        <v>68</v>
      </c>
      <c r="C37" s="4" t="s">
        <v>6</v>
      </c>
      <c r="D37" s="6">
        <v>999.9999997143277</v>
      </c>
      <c r="E37" s="6">
        <v>84.49999997317853</v>
      </c>
      <c r="F37" s="4">
        <v>1000</v>
      </c>
      <c r="G37" s="4">
        <v>47.500000472152806</v>
      </c>
      <c r="H37" s="4">
        <v>209.99999955244675</v>
      </c>
    </row>
    <row r="38" spans="2:8" ht="12.75">
      <c r="B38" s="4" t="s">
        <v>70</v>
      </c>
      <c r="C38" s="4" t="s">
        <v>7</v>
      </c>
      <c r="D38" s="6">
        <v>499.99999985716386</v>
      </c>
      <c r="E38" s="6">
        <v>104.99999996667155</v>
      </c>
      <c r="F38" s="4">
        <v>500</v>
      </c>
      <c r="G38" s="4">
        <v>39.583333726794</v>
      </c>
      <c r="H38" s="4">
        <v>131.2499997202792</v>
      </c>
    </row>
    <row r="39" spans="2:8" ht="12.75">
      <c r="B39" s="4" t="s">
        <v>72</v>
      </c>
      <c r="C39" s="4" t="s">
        <v>6</v>
      </c>
      <c r="D39" s="6">
        <v>1050</v>
      </c>
      <c r="E39" s="6">
        <v>88.375</v>
      </c>
      <c r="F39" s="4">
        <v>1050</v>
      </c>
      <c r="G39" s="4">
        <v>63.333333942767545</v>
      </c>
      <c r="H39" s="4">
        <v>209.99999948578989</v>
      </c>
    </row>
    <row r="40" spans="2:8" ht="12.75">
      <c r="B40" s="4" t="s">
        <v>74</v>
      </c>
      <c r="C40" s="4" t="s">
        <v>7</v>
      </c>
      <c r="D40" s="6">
        <v>600</v>
      </c>
      <c r="E40" s="6">
        <v>111</v>
      </c>
      <c r="F40" s="4">
        <v>600</v>
      </c>
      <c r="G40" s="4">
        <v>39.58333371422972</v>
      </c>
      <c r="H40" s="4">
        <v>131.24999967861868</v>
      </c>
    </row>
    <row r="41" spans="2:8" ht="12.75">
      <c r="B41" s="4" t="s">
        <v>76</v>
      </c>
      <c r="C41" s="4" t="s">
        <v>6</v>
      </c>
      <c r="D41" s="6">
        <v>1100</v>
      </c>
      <c r="E41" s="6">
        <v>94</v>
      </c>
      <c r="F41" s="4">
        <v>1100</v>
      </c>
      <c r="G41" s="4">
        <v>275</v>
      </c>
      <c r="H41" s="4">
        <v>0</v>
      </c>
    </row>
    <row r="42" spans="2:8" ht="13.5" thickBot="1">
      <c r="B42" s="3" t="s">
        <v>78</v>
      </c>
      <c r="C42" s="3" t="s">
        <v>7</v>
      </c>
      <c r="D42" s="5">
        <v>550</v>
      </c>
      <c r="E42" s="5">
        <v>116</v>
      </c>
      <c r="F42" s="3">
        <v>550</v>
      </c>
      <c r="G42" s="3">
        <v>183.33333333333334</v>
      </c>
      <c r="H42" s="3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H25" sqref="H25"/>
    </sheetView>
  </sheetViews>
  <sheetFormatPr defaultColWidth="11.421875" defaultRowHeight="12.75"/>
  <cols>
    <col min="4" max="4" width="12.28125" style="0" bestFit="1" customWidth="1"/>
  </cols>
  <sheetData>
    <row r="1" ht="12.75">
      <c r="A1" s="2" t="s">
        <v>0</v>
      </c>
    </row>
    <row r="3" spans="4:9" s="1" customFormat="1" ht="12.75">
      <c r="D3" s="16" t="s">
        <v>10</v>
      </c>
      <c r="E3" s="16"/>
      <c r="F3" s="16"/>
      <c r="G3" s="16"/>
      <c r="H3" s="16"/>
      <c r="I3" s="16"/>
    </row>
    <row r="4" spans="2:11" s="1" customFormat="1" ht="12.75">
      <c r="B4" s="16" t="s">
        <v>2</v>
      </c>
      <c r="C4" s="16"/>
      <c r="D4" s="16" t="s">
        <v>5</v>
      </c>
      <c r="E4" s="16"/>
      <c r="F4" s="16" t="s">
        <v>8</v>
      </c>
      <c r="G4" s="16"/>
      <c r="H4" s="16" t="s">
        <v>9</v>
      </c>
      <c r="I4" s="16"/>
      <c r="J4" s="16" t="s">
        <v>13</v>
      </c>
      <c r="K4" s="16"/>
    </row>
    <row r="5" spans="1:11" s="1" customFormat="1" ht="12.75">
      <c r="A5" s="1" t="s">
        <v>1</v>
      </c>
      <c r="B5" s="1" t="s">
        <v>3</v>
      </c>
      <c r="C5" s="1" t="s">
        <v>4</v>
      </c>
      <c r="D5" s="1" t="s">
        <v>6</v>
      </c>
      <c r="E5" s="1" t="s">
        <v>7</v>
      </c>
      <c r="F5" s="1" t="s">
        <v>6</v>
      </c>
      <c r="G5" s="1" t="s">
        <v>7</v>
      </c>
      <c r="H5" s="1" t="s">
        <v>6</v>
      </c>
      <c r="I5" s="1" t="s">
        <v>7</v>
      </c>
      <c r="J5" s="1" t="s">
        <v>6</v>
      </c>
      <c r="K5" s="1" t="s">
        <v>7</v>
      </c>
    </row>
    <row r="6" spans="1:11" ht="12.75">
      <c r="A6">
        <v>1</v>
      </c>
      <c r="B6">
        <v>8600</v>
      </c>
      <c r="C6">
        <v>17000</v>
      </c>
      <c r="D6">
        <v>5</v>
      </c>
      <c r="E6">
        <v>6</v>
      </c>
      <c r="F6">
        <v>72</v>
      </c>
      <c r="G6">
        <v>85</v>
      </c>
      <c r="H6">
        <v>80</v>
      </c>
      <c r="I6">
        <v>90</v>
      </c>
      <c r="J6">
        <v>1000</v>
      </c>
      <c r="K6">
        <v>500</v>
      </c>
    </row>
    <row r="7" spans="1:11" ht="12.75">
      <c r="A7">
        <v>2</v>
      </c>
      <c r="B7">
        <v>8500</v>
      </c>
      <c r="C7">
        <v>16600</v>
      </c>
      <c r="D7">
        <v>6</v>
      </c>
      <c r="E7">
        <v>7</v>
      </c>
      <c r="F7">
        <v>74</v>
      </c>
      <c r="G7">
        <v>88</v>
      </c>
      <c r="H7">
        <v>78</v>
      </c>
      <c r="I7">
        <v>95</v>
      </c>
      <c r="J7">
        <v>1050</v>
      </c>
      <c r="K7">
        <v>600</v>
      </c>
    </row>
    <row r="8" spans="1:11" ht="12.75">
      <c r="A8">
        <v>3</v>
      </c>
      <c r="B8">
        <v>8800</v>
      </c>
      <c r="C8">
        <v>17200</v>
      </c>
      <c r="D8">
        <v>5</v>
      </c>
      <c r="E8">
        <v>7</v>
      </c>
      <c r="F8">
        <v>75</v>
      </c>
      <c r="G8">
        <v>84</v>
      </c>
      <c r="H8">
        <v>78</v>
      </c>
      <c r="I8">
        <v>92</v>
      </c>
      <c r="J8">
        <v>1100</v>
      </c>
      <c r="K8">
        <v>550</v>
      </c>
    </row>
    <row r="9" spans="1:9" ht="12.75">
      <c r="A9" s="2" t="s">
        <v>11</v>
      </c>
      <c r="F9">
        <v>5</v>
      </c>
      <c r="G9">
        <v>8</v>
      </c>
      <c r="H9">
        <v>4</v>
      </c>
      <c r="I9">
        <v>6</v>
      </c>
    </row>
    <row r="10" spans="1:9" ht="12.75">
      <c r="A10" s="2" t="s">
        <v>12</v>
      </c>
      <c r="F10">
        <v>10</v>
      </c>
      <c r="G10">
        <v>12</v>
      </c>
      <c r="H10">
        <v>8</v>
      </c>
      <c r="I10">
        <v>9</v>
      </c>
    </row>
    <row r="11" spans="1:5" ht="12.75">
      <c r="A11" s="2" t="s">
        <v>14</v>
      </c>
      <c r="D11">
        <v>100</v>
      </c>
      <c r="E11">
        <v>50</v>
      </c>
    </row>
    <row r="14" spans="1:7" ht="12.75">
      <c r="A14" s="1"/>
      <c r="B14" s="16" t="s">
        <v>15</v>
      </c>
      <c r="C14" s="16"/>
      <c r="D14" s="16" t="s">
        <v>8</v>
      </c>
      <c r="E14" s="16"/>
      <c r="F14" s="16" t="s">
        <v>9</v>
      </c>
      <c r="G14" s="16"/>
    </row>
    <row r="15" spans="1:7" ht="12.75">
      <c r="A15" s="1" t="s">
        <v>1</v>
      </c>
      <c r="B15" s="1" t="s">
        <v>6</v>
      </c>
      <c r="C15" s="1" t="s">
        <v>7</v>
      </c>
      <c r="D15" s="1" t="s">
        <v>6</v>
      </c>
      <c r="E15" s="1" t="s">
        <v>7</v>
      </c>
      <c r="F15" s="1" t="s">
        <v>6</v>
      </c>
      <c r="G15" s="1" t="s">
        <v>7</v>
      </c>
    </row>
    <row r="16" spans="1:7" ht="12.75">
      <c r="A16">
        <v>1</v>
      </c>
      <c r="B16" s="9">
        <v>0</v>
      </c>
      <c r="C16" s="9">
        <v>193.75</v>
      </c>
      <c r="D16" s="9">
        <v>900</v>
      </c>
      <c r="E16" s="9">
        <v>118.75</v>
      </c>
      <c r="F16" s="9">
        <v>0</v>
      </c>
      <c r="G16" s="9">
        <v>525</v>
      </c>
    </row>
    <row r="17" spans="1:7" ht="12.75">
      <c r="A17">
        <v>2</v>
      </c>
      <c r="B17" s="9">
        <v>0</v>
      </c>
      <c r="C17" s="9">
        <v>0</v>
      </c>
      <c r="D17" s="9">
        <v>1050</v>
      </c>
      <c r="E17" s="9">
        <v>406.25</v>
      </c>
      <c r="F17" s="9">
        <v>0</v>
      </c>
      <c r="G17" s="9">
        <v>0</v>
      </c>
    </row>
    <row r="18" spans="1:7" ht="12.75">
      <c r="A18">
        <v>3</v>
      </c>
      <c r="B18" s="9">
        <v>0</v>
      </c>
      <c r="C18" s="9">
        <v>0</v>
      </c>
      <c r="D18" s="9">
        <v>0</v>
      </c>
      <c r="E18" s="9">
        <v>550</v>
      </c>
      <c r="F18" s="9">
        <v>1100</v>
      </c>
      <c r="G18" s="9">
        <v>1.1657341756250913E-13</v>
      </c>
    </row>
    <row r="20" spans="1:5" ht="12.75">
      <c r="A20" s="2" t="s">
        <v>16</v>
      </c>
      <c r="B20" s="8">
        <f>SUMPRODUCT(D6:I8,B16:G18)</f>
        <v>368756.25</v>
      </c>
      <c r="C20" s="7" t="s">
        <v>94</v>
      </c>
      <c r="D20">
        <v>368756.25</v>
      </c>
      <c r="E20" t="s">
        <v>95</v>
      </c>
    </row>
    <row r="22" ht="12.75">
      <c r="A22" s="2" t="s">
        <v>17</v>
      </c>
    </row>
    <row r="24" spans="1:6" ht="12.75">
      <c r="A24" s="1"/>
      <c r="B24" s="16" t="s">
        <v>19</v>
      </c>
      <c r="C24" s="16"/>
      <c r="E24" s="16" t="s">
        <v>2</v>
      </c>
      <c r="F24" s="16"/>
    </row>
    <row r="25" spans="1:6" ht="12.75">
      <c r="A25" s="1" t="s">
        <v>1</v>
      </c>
      <c r="B25" s="1" t="s">
        <v>3</v>
      </c>
      <c r="C25" s="1" t="s">
        <v>4</v>
      </c>
      <c r="E25" s="1" t="s">
        <v>3</v>
      </c>
      <c r="F25" s="1" t="s">
        <v>4</v>
      </c>
    </row>
    <row r="26" spans="1:6" ht="12.75">
      <c r="A26">
        <v>1</v>
      </c>
      <c r="B26" s="10">
        <f>SUMPRODUCT(D16:G16,$F$9:$I$9)</f>
        <v>8600</v>
      </c>
      <c r="C26" s="10">
        <f>SUMPRODUCT(D16:G16,$F$10:$I$10)</f>
        <v>15150</v>
      </c>
      <c r="E26">
        <f aca="true" t="shared" si="0" ref="E26:F28">B6</f>
        <v>8600</v>
      </c>
      <c r="F26">
        <f t="shared" si="0"/>
        <v>17000</v>
      </c>
    </row>
    <row r="27" spans="1:6" ht="12.75">
      <c r="A27">
        <v>2</v>
      </c>
      <c r="B27" s="10">
        <f>SUMPRODUCT(D17:G17,$F$9:$I$9)</f>
        <v>8500</v>
      </c>
      <c r="C27" s="10">
        <f>SUMPRODUCT(D17:G17,$F$10:$I$10)</f>
        <v>15375</v>
      </c>
      <c r="D27" t="s">
        <v>20</v>
      </c>
      <c r="E27">
        <f t="shared" si="0"/>
        <v>8500</v>
      </c>
      <c r="F27">
        <f t="shared" si="0"/>
        <v>16600</v>
      </c>
    </row>
    <row r="28" spans="1:6" ht="12.75">
      <c r="A28">
        <v>3</v>
      </c>
      <c r="B28" s="10">
        <f>SUMPRODUCT(D18:G18,$F$9:$I$9)</f>
        <v>8800</v>
      </c>
      <c r="C28" s="10">
        <f>SUMPRODUCT(D18:G18,$F$10:$I$10)</f>
        <v>15400.000000000002</v>
      </c>
      <c r="E28">
        <f t="shared" si="0"/>
        <v>8800</v>
      </c>
      <c r="F28">
        <f t="shared" si="0"/>
        <v>17200</v>
      </c>
    </row>
    <row r="30" spans="2:6" ht="12.75">
      <c r="B30" s="16" t="s">
        <v>21</v>
      </c>
      <c r="C30" s="16"/>
      <c r="E30" s="16" t="s">
        <v>13</v>
      </c>
      <c r="F30" s="16"/>
    </row>
    <row r="31" spans="1:6" ht="12.75">
      <c r="A31" s="1" t="s">
        <v>1</v>
      </c>
      <c r="B31" s="1" t="s">
        <v>6</v>
      </c>
      <c r="C31" s="1" t="s">
        <v>7</v>
      </c>
      <c r="E31" s="1" t="s">
        <v>6</v>
      </c>
      <c r="F31" s="1" t="s">
        <v>7</v>
      </c>
    </row>
    <row r="32" spans="1:6" ht="12.75">
      <c r="A32">
        <v>1</v>
      </c>
      <c r="B32" s="10">
        <f>D16+F16+D11-B16</f>
        <v>1000</v>
      </c>
      <c r="C32" s="10">
        <f>E16+G16+E11-C16</f>
        <v>500</v>
      </c>
      <c r="E32">
        <f aca="true" t="shared" si="1" ref="E32:F34">J6</f>
        <v>1000</v>
      </c>
      <c r="F32">
        <f t="shared" si="1"/>
        <v>500</v>
      </c>
    </row>
    <row r="33" spans="1:6" ht="12.75">
      <c r="A33">
        <v>2</v>
      </c>
      <c r="B33" s="10">
        <f>D17+F17+B16-B17</f>
        <v>1050</v>
      </c>
      <c r="C33" s="10">
        <f>E17+G17+C16-C17</f>
        <v>600</v>
      </c>
      <c r="D33" t="s">
        <v>18</v>
      </c>
      <c r="E33">
        <f t="shared" si="1"/>
        <v>1050</v>
      </c>
      <c r="F33">
        <f t="shared" si="1"/>
        <v>600</v>
      </c>
    </row>
    <row r="34" spans="1:6" ht="12.75">
      <c r="A34">
        <v>3</v>
      </c>
      <c r="B34" s="10">
        <f>D18+F18+B17-B18</f>
        <v>1100</v>
      </c>
      <c r="C34" s="10">
        <f>E18+G18+C17-C18</f>
        <v>550.0000000000001</v>
      </c>
      <c r="E34">
        <f t="shared" si="1"/>
        <v>1100</v>
      </c>
      <c r="F34">
        <f t="shared" si="1"/>
        <v>550</v>
      </c>
    </row>
  </sheetData>
  <mergeCells count="13">
    <mergeCell ref="B14:C14"/>
    <mergeCell ref="B24:C24"/>
    <mergeCell ref="E24:F24"/>
    <mergeCell ref="E30:F30"/>
    <mergeCell ref="B30:C30"/>
    <mergeCell ref="D3:I3"/>
    <mergeCell ref="J4:K4"/>
    <mergeCell ref="D14:E14"/>
    <mergeCell ref="F14:G14"/>
    <mergeCell ref="B4:C4"/>
    <mergeCell ref="D4:E4"/>
    <mergeCell ref="F4:G4"/>
    <mergeCell ref="H4:I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Vienna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Almeder</dc:creator>
  <cp:keywords/>
  <dc:description/>
  <cp:lastModifiedBy>Christian Almeder</cp:lastModifiedBy>
  <dcterms:created xsi:type="dcterms:W3CDTF">2004-03-29T18:13:08Z</dcterms:created>
  <dcterms:modified xsi:type="dcterms:W3CDTF">2005-04-07T15:48:15Z</dcterms:modified>
  <cp:category/>
  <cp:version/>
  <cp:contentType/>
  <cp:contentStatus/>
</cp:coreProperties>
</file>