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8" activeTab="0"/>
  </bookViews>
  <sheets>
    <sheet name="7.11" sheetId="1" r:id="rId1"/>
  </sheets>
  <definedNames>
    <definedName name="solver_adj" localSheetId="0" hidden="1">'7.11'!$C$42:$H$44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'7.11'!$C$45:$H$45</definedName>
    <definedName name="solver_lhs2" localSheetId="0" hidden="1">'7.11'!$I$42:$I$44</definedName>
    <definedName name="solver_lhs3" localSheetId="0" hidden="1">'7.11'!$C$42:$H$44</definedName>
    <definedName name="solver_lhs4" localSheetId="0" hidden="1">'7.11'!$C$33:$E$35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'7.11'!$C$60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5</definedName>
    <definedName name="solver_rel4" localSheetId="0" hidden="1">3</definedName>
    <definedName name="solver_rhs1" localSheetId="0" hidden="1">1</definedName>
    <definedName name="solver_rhs2" localSheetId="0" hidden="1">112</definedName>
    <definedName name="solver_rhs3" localSheetId="0" hidden="1">Binär</definedName>
    <definedName name="solver_rhs4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<sst xmlns="http://schemas.openxmlformats.org/spreadsheetml/2006/main" count="29" uniqueCount="27">
  <si>
    <t>sum</t>
  </si>
  <si>
    <t xml:space="preserve">Penalty costs </t>
  </si>
  <si>
    <t>hours</t>
  </si>
  <si>
    <t>holding costs:</t>
  </si>
  <si>
    <t>Period t</t>
  </si>
  <si>
    <t>Order j</t>
  </si>
  <si>
    <t>k \ i</t>
  </si>
  <si>
    <t>i \ j</t>
  </si>
  <si>
    <t>due date</t>
  </si>
  <si>
    <r>
      <t>holding costs h</t>
    </r>
    <r>
      <rPr>
        <vertAlign val="subscript"/>
        <sz val="12"/>
        <rFont val="Arial"/>
        <family val="2"/>
      </rPr>
      <t>k</t>
    </r>
    <r>
      <rPr>
        <sz val="12"/>
        <rFont val="Arial"/>
        <family val="2"/>
      </rPr>
      <t>:</t>
    </r>
  </si>
  <si>
    <t>k\ j</t>
  </si>
  <si>
    <r>
      <t>BOM q</t>
    </r>
    <r>
      <rPr>
        <b/>
        <vertAlign val="subscript"/>
        <sz val="12"/>
        <rFont val="Arial"/>
        <family val="2"/>
      </rPr>
      <t>ki</t>
    </r>
  </si>
  <si>
    <r>
      <t>Assembly hours per order a</t>
    </r>
    <r>
      <rPr>
        <b/>
        <i/>
        <vertAlign val="subscript"/>
        <sz val="12"/>
        <rFont val="Arial"/>
        <family val="2"/>
      </rPr>
      <t>j</t>
    </r>
  </si>
  <si>
    <t>t \ k</t>
  </si>
  <si>
    <r>
      <t>modules needed g</t>
    </r>
    <r>
      <rPr>
        <b/>
        <vertAlign val="subscript"/>
        <sz val="12"/>
        <rFont val="Arial"/>
        <family val="2"/>
      </rPr>
      <t>kj</t>
    </r>
    <r>
      <rPr>
        <b/>
        <sz val="12"/>
        <rFont val="Arial"/>
        <family val="2"/>
      </rPr>
      <t xml:space="preserve">  (note the misprints in the book)</t>
    </r>
  </si>
  <si>
    <t>the product of these two matrices gives:</t>
  </si>
  <si>
    <t>t \ j</t>
  </si>
  <si>
    <r>
      <t>setup y</t>
    </r>
    <r>
      <rPr>
        <b/>
        <vertAlign val="subscript"/>
        <sz val="12"/>
        <rFont val="Arial"/>
        <family val="2"/>
      </rPr>
      <t>jt</t>
    </r>
  </si>
  <si>
    <r>
      <t>inventory I</t>
    </r>
    <r>
      <rPr>
        <b/>
        <vertAlign val="subscript"/>
        <sz val="12"/>
        <rFont val="Arial"/>
        <family val="2"/>
      </rPr>
      <t>kt</t>
    </r>
  </si>
  <si>
    <t>cap. Used</t>
  </si>
  <si>
    <t>must be &lt;=</t>
  </si>
  <si>
    <r>
      <t>customer orders CO</t>
    </r>
    <r>
      <rPr>
        <b/>
        <vertAlign val="subscript"/>
        <sz val="12"/>
        <rFont val="Arial"/>
        <family val="2"/>
      </rPr>
      <t>ij</t>
    </r>
  </si>
  <si>
    <t>must be</t>
  </si>
  <si>
    <r>
      <t>production rate of modules Q</t>
    </r>
    <r>
      <rPr>
        <b/>
        <vertAlign val="subscript"/>
        <sz val="12"/>
        <rFont val="Arial"/>
        <family val="2"/>
      </rPr>
      <t>kt</t>
    </r>
  </si>
  <si>
    <t>k \ t</t>
  </si>
  <si>
    <t>penalty cost</t>
  </si>
  <si>
    <t>Total cost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</si>
</sst>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#,##0.00_ ;\-#,##0.00\ 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75" fontId="1" fillId="3" borderId="0" xfId="15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22">
      <selection activeCell="D28" sqref="D28"/>
    </sheetView>
  </sheetViews>
  <sheetFormatPr defaultColWidth="11.421875" defaultRowHeight="12.75"/>
  <cols>
    <col min="1" max="1" width="18.140625" style="1" customWidth="1"/>
    <col min="2" max="2" width="5.28125" style="1" customWidth="1"/>
    <col min="3" max="16384" width="11.421875" style="1" customWidth="1"/>
  </cols>
  <sheetData>
    <row r="1" ht="15">
      <c r="C1" s="2"/>
    </row>
    <row r="2" spans="3:4" ht="18">
      <c r="C2" s="6" t="s">
        <v>11</v>
      </c>
      <c r="D2" s="3"/>
    </row>
    <row r="3" spans="1:4" ht="15">
      <c r="A3" s="4" t="s">
        <v>6</v>
      </c>
      <c r="B3" s="4"/>
      <c r="C3" s="4">
        <v>1</v>
      </c>
      <c r="D3" s="4">
        <v>2</v>
      </c>
    </row>
    <row r="4" spans="1:4" ht="15">
      <c r="A4" s="4">
        <v>1</v>
      </c>
      <c r="B4" s="14"/>
      <c r="C4" s="3">
        <v>3</v>
      </c>
      <c r="D4" s="3">
        <v>1</v>
      </c>
    </row>
    <row r="5" spans="1:4" ht="15">
      <c r="A5" s="4">
        <v>2</v>
      </c>
      <c r="B5" s="14"/>
      <c r="C5" s="3">
        <v>2</v>
      </c>
      <c r="D5" s="3">
        <v>1</v>
      </c>
    </row>
    <row r="6" spans="1:4" ht="15">
      <c r="A6" s="4">
        <v>3</v>
      </c>
      <c r="B6" s="14"/>
      <c r="C6" s="3">
        <v>1</v>
      </c>
      <c r="D6" s="3">
        <v>1</v>
      </c>
    </row>
    <row r="8" spans="4:8" ht="15">
      <c r="D8" s="3"/>
      <c r="E8" s="3"/>
      <c r="F8" s="3"/>
      <c r="G8" s="3"/>
      <c r="H8" s="3"/>
    </row>
    <row r="9" spans="1:8" ht="18">
      <c r="A9" s="6"/>
      <c r="B9" s="6"/>
      <c r="C9" s="5" t="s">
        <v>21</v>
      </c>
      <c r="D9" s="3"/>
      <c r="E9" s="3"/>
      <c r="F9" s="3"/>
      <c r="G9" s="3"/>
      <c r="H9" s="3"/>
    </row>
    <row r="10" spans="1:8" ht="15">
      <c r="A10" s="4" t="s">
        <v>7</v>
      </c>
      <c r="B10" s="4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</row>
    <row r="11" spans="1:9" ht="15">
      <c r="A11" s="4">
        <v>1</v>
      </c>
      <c r="B11" s="14"/>
      <c r="C11" s="3">
        <v>15</v>
      </c>
      <c r="D11" s="3"/>
      <c r="E11" s="3">
        <v>20</v>
      </c>
      <c r="F11" s="3"/>
      <c r="G11" s="3">
        <v>10</v>
      </c>
      <c r="H11" s="3"/>
      <c r="I11" s="3"/>
    </row>
    <row r="12" spans="1:9" ht="15">
      <c r="A12" s="4">
        <v>2</v>
      </c>
      <c r="B12" s="14"/>
      <c r="C12" s="3">
        <v>0</v>
      </c>
      <c r="D12" s="3">
        <v>30</v>
      </c>
      <c r="E12" s="3"/>
      <c r="F12" s="3">
        <v>30</v>
      </c>
      <c r="G12" s="3"/>
      <c r="H12" s="3">
        <v>20</v>
      </c>
      <c r="I12" s="3"/>
    </row>
    <row r="13" spans="1:9" ht="15">
      <c r="A13" s="3"/>
      <c r="B13" s="14"/>
      <c r="C13" s="3"/>
      <c r="D13" s="3"/>
      <c r="E13" s="3"/>
      <c r="F13" s="3"/>
      <c r="G13" s="3"/>
      <c r="H13" s="3"/>
      <c r="I13" s="3"/>
    </row>
    <row r="14" spans="1:9" ht="15">
      <c r="A14" s="4" t="s">
        <v>8</v>
      </c>
      <c r="B14" s="14"/>
      <c r="C14" s="3">
        <v>1</v>
      </c>
      <c r="D14" s="3">
        <v>1</v>
      </c>
      <c r="E14" s="3">
        <v>2</v>
      </c>
      <c r="F14" s="3">
        <v>2</v>
      </c>
      <c r="G14" s="3">
        <v>3</v>
      </c>
      <c r="H14" s="3">
        <v>3</v>
      </c>
      <c r="I14" s="3"/>
    </row>
    <row r="16" ht="15">
      <c r="A16" s="1" t="s">
        <v>15</v>
      </c>
    </row>
    <row r="17" spans="3:7" ht="18">
      <c r="C17" s="2" t="s">
        <v>14</v>
      </c>
      <c r="D17" s="2"/>
      <c r="E17" s="2"/>
      <c r="F17" s="2"/>
      <c r="G17" s="2"/>
    </row>
    <row r="18" spans="1:8" ht="15">
      <c r="A18" s="4" t="s">
        <v>10</v>
      </c>
      <c r="B18" s="4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</row>
    <row r="19" spans="1:8" ht="15">
      <c r="A19" s="4">
        <v>1</v>
      </c>
      <c r="B19" s="14"/>
      <c r="C19" s="3">
        <f aca="true" t="shared" si="0" ref="C19:H19">$C4*C$11+$D4*C$12</f>
        <v>45</v>
      </c>
      <c r="D19" s="3">
        <f t="shared" si="0"/>
        <v>30</v>
      </c>
      <c r="E19" s="3">
        <f t="shared" si="0"/>
        <v>60</v>
      </c>
      <c r="F19" s="3">
        <f t="shared" si="0"/>
        <v>30</v>
      </c>
      <c r="G19" s="3">
        <f t="shared" si="0"/>
        <v>30</v>
      </c>
      <c r="H19" s="3">
        <f t="shared" si="0"/>
        <v>20</v>
      </c>
    </row>
    <row r="20" spans="1:8" ht="15">
      <c r="A20" s="4">
        <v>2</v>
      </c>
      <c r="B20" s="14"/>
      <c r="C20" s="3">
        <f aca="true" t="shared" si="1" ref="C20:H21">$C5*C$11+$D5*C$12</f>
        <v>30</v>
      </c>
      <c r="D20" s="3">
        <f t="shared" si="1"/>
        <v>30</v>
      </c>
      <c r="E20" s="3">
        <f t="shared" si="1"/>
        <v>40</v>
      </c>
      <c r="F20" s="3">
        <f t="shared" si="1"/>
        <v>30</v>
      </c>
      <c r="G20" s="3">
        <f t="shared" si="1"/>
        <v>20</v>
      </c>
      <c r="H20" s="3">
        <f t="shared" si="1"/>
        <v>20</v>
      </c>
    </row>
    <row r="21" spans="1:8" ht="15">
      <c r="A21" s="4">
        <v>3</v>
      </c>
      <c r="B21" s="14"/>
      <c r="C21" s="3">
        <f t="shared" si="1"/>
        <v>15</v>
      </c>
      <c r="D21" s="3">
        <v>30</v>
      </c>
      <c r="E21" s="3">
        <f t="shared" si="1"/>
        <v>20</v>
      </c>
      <c r="F21" s="3">
        <v>30</v>
      </c>
      <c r="G21" s="3">
        <f t="shared" si="1"/>
        <v>10</v>
      </c>
      <c r="H21" s="3">
        <v>40</v>
      </c>
    </row>
    <row r="22" spans="1:8" ht="15">
      <c r="A22" s="14"/>
      <c r="B22" s="14"/>
      <c r="C22" s="3"/>
      <c r="D22" s="3"/>
      <c r="E22" s="3"/>
      <c r="F22" s="3"/>
      <c r="G22" s="3"/>
      <c r="H22" s="3"/>
    </row>
    <row r="23" spans="1:8" ht="15">
      <c r="A23" s="14"/>
      <c r="B23" s="14"/>
      <c r="C23" s="3"/>
      <c r="D23" s="3"/>
      <c r="E23" s="3"/>
      <c r="F23" s="3"/>
      <c r="G23" s="3"/>
      <c r="H23" s="3"/>
    </row>
    <row r="24" spans="3:8" ht="18">
      <c r="C24" s="20" t="s">
        <v>23</v>
      </c>
      <c r="D24" s="20"/>
      <c r="E24" s="20"/>
      <c r="F24" s="20"/>
      <c r="G24" s="20"/>
      <c r="H24" s="20"/>
    </row>
    <row r="25" spans="1:8" s="3" customFormat="1" ht="15">
      <c r="A25" s="13" t="s">
        <v>13</v>
      </c>
      <c r="B25" s="13"/>
      <c r="C25" s="13">
        <v>1</v>
      </c>
      <c r="D25" s="13">
        <v>2</v>
      </c>
      <c r="E25" s="13">
        <v>3</v>
      </c>
      <c r="G25" s="6"/>
      <c r="H25" s="6"/>
    </row>
    <row r="26" spans="1:13" s="3" customFormat="1" ht="15">
      <c r="A26" s="13">
        <v>1</v>
      </c>
      <c r="B26" s="15"/>
      <c r="C26" s="19">
        <v>100</v>
      </c>
      <c r="D26" s="19">
        <v>100</v>
      </c>
      <c r="E26" s="19">
        <v>100</v>
      </c>
      <c r="F26" s="17"/>
      <c r="K26" s="16"/>
      <c r="L26" s="16"/>
      <c r="M26" s="16"/>
    </row>
    <row r="27" spans="1:13" s="3" customFormat="1" ht="15">
      <c r="A27" s="13">
        <v>2</v>
      </c>
      <c r="B27" s="15"/>
      <c r="C27" s="19">
        <v>100</v>
      </c>
      <c r="D27" s="19">
        <v>100</v>
      </c>
      <c r="E27" s="19">
        <v>0</v>
      </c>
      <c r="F27" s="17"/>
      <c r="K27" s="16"/>
      <c r="L27" s="16"/>
      <c r="M27" s="16"/>
    </row>
    <row r="28" spans="1:13" s="3" customFormat="1" ht="15">
      <c r="A28" s="13">
        <v>3</v>
      </c>
      <c r="B28" s="15"/>
      <c r="C28" s="19">
        <v>100</v>
      </c>
      <c r="D28" s="19">
        <v>0</v>
      </c>
      <c r="E28" s="19">
        <v>100</v>
      </c>
      <c r="F28" s="17"/>
      <c r="K28" s="16"/>
      <c r="L28" s="16"/>
      <c r="M28" s="16"/>
    </row>
    <row r="29" spans="1:8" ht="15">
      <c r="A29" s="14"/>
      <c r="B29" s="14"/>
      <c r="C29" s="3"/>
      <c r="D29" s="3"/>
      <c r="E29" s="3"/>
      <c r="F29" s="3"/>
      <c r="G29" s="3"/>
      <c r="H29" s="3"/>
    </row>
    <row r="31" spans="3:8" ht="18">
      <c r="C31" s="20" t="s">
        <v>18</v>
      </c>
      <c r="D31" s="20"/>
      <c r="E31" s="20"/>
      <c r="F31" s="20"/>
      <c r="G31" s="20"/>
      <c r="H31" s="20"/>
    </row>
    <row r="32" spans="1:8" s="3" customFormat="1" ht="15">
      <c r="A32" s="13" t="s">
        <v>24</v>
      </c>
      <c r="B32" s="13">
        <v>0</v>
      </c>
      <c r="C32" s="13">
        <v>1</v>
      </c>
      <c r="D32" s="13">
        <v>2</v>
      </c>
      <c r="E32" s="13">
        <v>3</v>
      </c>
      <c r="G32" s="6"/>
      <c r="H32" s="6"/>
    </row>
    <row r="33" spans="1:5" s="3" customFormat="1" ht="15">
      <c r="A33" s="13">
        <v>1</v>
      </c>
      <c r="B33" s="15">
        <v>0</v>
      </c>
      <c r="C33" s="16">
        <f>B33+C26-SUMPRODUCT($C19:$H19,C42:H42)</f>
        <v>25.000000001298957</v>
      </c>
      <c r="D33" s="16">
        <f>C33+D26-SUMPRODUCT($C$19:$H$19,C43:H43)</f>
        <v>35.00000000129896</v>
      </c>
      <c r="E33" s="16">
        <f>D33+E26-SUMPRODUCT($C$19:$H$19,C44:H44)</f>
        <v>85.00000000143218</v>
      </c>
    </row>
    <row r="34" spans="1:5" s="3" customFormat="1" ht="15">
      <c r="A34" s="13">
        <v>2</v>
      </c>
      <c r="B34" s="15">
        <v>0</v>
      </c>
      <c r="C34" s="16">
        <f>B34+C27-SUMPRODUCT($C20:$H20,C42:H42)</f>
        <v>40.0000000009992</v>
      </c>
      <c r="D34" s="16">
        <f>C34+D27-SUMPRODUCT($C20:$H20,C43:H43)</f>
        <v>80.0000000009992</v>
      </c>
      <c r="E34" s="16">
        <f>D34+E27-SUMPRODUCT($C20:$H20,C44:H44)</f>
        <v>30.00000000113242</v>
      </c>
    </row>
    <row r="35" spans="1:5" s="3" customFormat="1" ht="15">
      <c r="A35" s="13">
        <v>3</v>
      </c>
      <c r="B35" s="15">
        <v>0</v>
      </c>
      <c r="C35" s="16">
        <f>B35+C28-SUMPRODUCT($C21:$H21,C42:H42)</f>
        <v>55.000000000699444</v>
      </c>
      <c r="D35" s="16">
        <f>C35+D28-SUMPRODUCT($C21:$H21,C43:H43)</f>
        <v>25.000000000699444</v>
      </c>
      <c r="E35" s="16">
        <f>D35+E28-SUMPRODUCT($C21:$H21,C44:H44)</f>
        <v>55.0000000009659</v>
      </c>
    </row>
    <row r="36" spans="1:7" s="10" customFormat="1" ht="15">
      <c r="A36" s="4" t="s">
        <v>0</v>
      </c>
      <c r="B36" s="14"/>
      <c r="C36" s="16">
        <f>SUM(C33:C35)</f>
        <v>120.0000000029976</v>
      </c>
      <c r="D36" s="16">
        <f>SUM(D33:D35)</f>
        <v>140.00000000299758</v>
      </c>
      <c r="E36" s="16">
        <f>SUM(E33:E35)</f>
        <v>170.0000000035305</v>
      </c>
      <c r="F36" s="3"/>
      <c r="G36" s="10" t="s">
        <v>3</v>
      </c>
    </row>
    <row r="37" spans="1:7" s="10" customFormat="1" ht="18">
      <c r="A37" s="3" t="s">
        <v>9</v>
      </c>
      <c r="B37" s="3"/>
      <c r="C37" s="11">
        <v>0.12</v>
      </c>
      <c r="D37" s="11">
        <v>0.01</v>
      </c>
      <c r="E37" s="12">
        <v>0.085</v>
      </c>
      <c r="F37" s="12"/>
      <c r="G37" s="12">
        <f>SUMPRODUCT(C36:E36,C37:E37)</f>
        <v>30.25000000068978</v>
      </c>
    </row>
    <row r="38" spans="3:5" ht="15">
      <c r="C38" s="7"/>
      <c r="D38" s="7"/>
      <c r="E38" s="7"/>
    </row>
    <row r="39" spans="3:8" ht="15">
      <c r="C39" s="21"/>
      <c r="D39" s="21"/>
      <c r="E39" s="21"/>
      <c r="F39" s="21"/>
      <c r="G39" s="21"/>
      <c r="H39" s="21"/>
    </row>
    <row r="40" spans="1:8" ht="18">
      <c r="A40" s="2"/>
      <c r="B40" s="2"/>
      <c r="C40" s="20" t="s">
        <v>17</v>
      </c>
      <c r="D40" s="20"/>
      <c r="E40" s="20"/>
      <c r="F40" s="20"/>
      <c r="G40" s="20"/>
      <c r="H40" s="2"/>
    </row>
    <row r="41" spans="1:10" ht="15">
      <c r="A41" s="13" t="s">
        <v>16</v>
      </c>
      <c r="B41" s="13"/>
      <c r="C41" s="13">
        <v>1</v>
      </c>
      <c r="D41" s="13">
        <v>2</v>
      </c>
      <c r="E41" s="13">
        <v>3</v>
      </c>
      <c r="F41" s="13">
        <v>4</v>
      </c>
      <c r="G41" s="13">
        <v>5</v>
      </c>
      <c r="H41" s="13">
        <v>6</v>
      </c>
      <c r="I41" s="1" t="s">
        <v>19</v>
      </c>
      <c r="J41" s="8" t="s">
        <v>20</v>
      </c>
    </row>
    <row r="42" spans="1:10" ht="15">
      <c r="A42" s="13">
        <v>1</v>
      </c>
      <c r="B42" s="13"/>
      <c r="C42" s="9">
        <v>0.9999999999933387</v>
      </c>
      <c r="D42" s="9">
        <v>0.9999999999933387</v>
      </c>
      <c r="E42" s="9">
        <v>-6.661338147750939E-12</v>
      </c>
      <c r="F42" s="9">
        <v>-6.661338147750939E-12</v>
      </c>
      <c r="G42" s="9">
        <v>-6.6613381477073E-12</v>
      </c>
      <c r="H42" s="9">
        <v>0</v>
      </c>
      <c r="I42" s="1">
        <f>SUMPRODUCT(C42:H42,$C$51:$H$51)</f>
        <v>110.99999999822143</v>
      </c>
      <c r="J42" s="8">
        <v>112</v>
      </c>
    </row>
    <row r="43" spans="1:10" ht="15">
      <c r="A43" s="13">
        <v>2</v>
      </c>
      <c r="B43" s="13"/>
      <c r="C43" s="9">
        <v>0</v>
      </c>
      <c r="D43" s="9">
        <v>0</v>
      </c>
      <c r="E43" s="9">
        <v>1</v>
      </c>
      <c r="F43" s="9">
        <v>0</v>
      </c>
      <c r="G43" s="9">
        <v>1</v>
      </c>
      <c r="H43" s="9">
        <v>0</v>
      </c>
      <c r="I43" s="1">
        <f>SUMPRODUCT(C43:H43,$C$51:$H$51)</f>
        <v>90</v>
      </c>
      <c r="J43" s="8">
        <v>112</v>
      </c>
    </row>
    <row r="44" spans="1:10" ht="15">
      <c r="A44" s="13">
        <v>3</v>
      </c>
      <c r="B44" s="13"/>
      <c r="C44" s="9">
        <v>0</v>
      </c>
      <c r="D44" s="9">
        <v>0</v>
      </c>
      <c r="E44" s="9">
        <v>0</v>
      </c>
      <c r="F44" s="9">
        <v>1</v>
      </c>
      <c r="G44" s="9">
        <v>0</v>
      </c>
      <c r="H44" s="9">
        <v>0.9999999999933387</v>
      </c>
      <c r="I44" s="1">
        <f>SUMPRODUCT(C44:H44,$C$51:$H$51)</f>
        <v>109.9999999997069</v>
      </c>
      <c r="J44" s="8">
        <v>112</v>
      </c>
    </row>
    <row r="45" spans="1:8" ht="15">
      <c r="A45" s="6" t="s">
        <v>0</v>
      </c>
      <c r="B45" s="6"/>
      <c r="C45" s="3">
        <f aca="true" t="shared" si="2" ref="C45:H45">SUM(C42:C44)</f>
        <v>0.9999999999933387</v>
      </c>
      <c r="D45" s="3">
        <f t="shared" si="2"/>
        <v>0.9999999999933387</v>
      </c>
      <c r="E45" s="3">
        <f t="shared" si="2"/>
        <v>0.9999999999933387</v>
      </c>
      <c r="F45" s="3">
        <f t="shared" si="2"/>
        <v>0.9999999999933387</v>
      </c>
      <c r="G45" s="3">
        <f t="shared" si="2"/>
        <v>0.9999999999933387</v>
      </c>
      <c r="H45" s="3">
        <f t="shared" si="2"/>
        <v>0.9999999999933387</v>
      </c>
    </row>
    <row r="46" spans="1:8" ht="15">
      <c r="A46" s="13" t="s">
        <v>22</v>
      </c>
      <c r="B46" s="13"/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</row>
    <row r="47" spans="1:2" ht="15">
      <c r="A47" s="2"/>
      <c r="B47" s="2"/>
    </row>
    <row r="48" spans="1:2" ht="15">
      <c r="A48" s="2"/>
      <c r="B48" s="2"/>
    </row>
    <row r="49" spans="1:8" ht="18">
      <c r="A49" s="2"/>
      <c r="B49" s="2"/>
      <c r="C49" s="21" t="s">
        <v>12</v>
      </c>
      <c r="D49" s="21"/>
      <c r="E49" s="21"/>
      <c r="F49" s="21"/>
      <c r="G49" s="21"/>
      <c r="H49" s="21"/>
    </row>
    <row r="50" spans="1:8" ht="15">
      <c r="A50" s="6" t="s">
        <v>5</v>
      </c>
      <c r="B50" s="6"/>
      <c r="C50" s="6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</row>
    <row r="51" spans="1:8" ht="15">
      <c r="A51" s="6" t="s">
        <v>2</v>
      </c>
      <c r="B51" s="6"/>
      <c r="C51" s="3">
        <v>45</v>
      </c>
      <c r="D51" s="3">
        <v>66</v>
      </c>
      <c r="E51" s="3">
        <v>60</v>
      </c>
      <c r="F51" s="3">
        <v>66</v>
      </c>
      <c r="G51" s="3">
        <v>30</v>
      </c>
      <c r="H51" s="3">
        <v>44</v>
      </c>
    </row>
    <row r="53" spans="3:8" ht="15">
      <c r="C53" s="21" t="s">
        <v>1</v>
      </c>
      <c r="D53" s="21"/>
      <c r="E53" s="21"/>
      <c r="F53" s="21"/>
      <c r="G53" s="21"/>
      <c r="H53" s="21"/>
    </row>
    <row r="54" spans="1:8" ht="15">
      <c r="A54" s="2"/>
      <c r="B54" s="2"/>
      <c r="C54" s="22" t="s">
        <v>5</v>
      </c>
      <c r="D54" s="22"/>
      <c r="E54" s="22"/>
      <c r="F54" s="22"/>
      <c r="G54" s="22"/>
      <c r="H54" s="2"/>
    </row>
    <row r="55" spans="1:8" ht="15">
      <c r="A55" s="6" t="s">
        <v>4</v>
      </c>
      <c r="B55" s="6"/>
      <c r="C55" s="6">
        <v>1</v>
      </c>
      <c r="D55" s="6">
        <v>2</v>
      </c>
      <c r="E55" s="6">
        <v>3</v>
      </c>
      <c r="F55" s="6">
        <v>4</v>
      </c>
      <c r="G55" s="6">
        <v>5</v>
      </c>
      <c r="H55" s="6">
        <v>6</v>
      </c>
    </row>
    <row r="56" spans="1:8" ht="15">
      <c r="A56" s="6">
        <v>1</v>
      </c>
      <c r="B56" s="6"/>
      <c r="C56" s="3">
        <v>0</v>
      </c>
      <c r="D56" s="3">
        <v>0</v>
      </c>
      <c r="E56" s="3">
        <v>0.45</v>
      </c>
      <c r="F56" s="3">
        <v>0.3</v>
      </c>
      <c r="G56" s="3">
        <v>0.45</v>
      </c>
      <c r="H56" s="3">
        <v>0.3</v>
      </c>
    </row>
    <row r="57" spans="1:10" ht="15">
      <c r="A57" s="6">
        <v>2</v>
      </c>
      <c r="B57" s="6"/>
      <c r="C57" s="3">
        <v>1</v>
      </c>
      <c r="D57" s="3">
        <v>1</v>
      </c>
      <c r="E57" s="3">
        <v>0</v>
      </c>
      <c r="F57" s="3">
        <v>0</v>
      </c>
      <c r="G57" s="3">
        <v>0.9</v>
      </c>
      <c r="H57" s="3">
        <v>0.6</v>
      </c>
      <c r="J57" s="1" t="s">
        <v>25</v>
      </c>
    </row>
    <row r="58" spans="1:10" ht="15">
      <c r="A58" s="6">
        <v>3</v>
      </c>
      <c r="B58" s="6"/>
      <c r="C58" s="3">
        <v>2</v>
      </c>
      <c r="D58" s="3">
        <v>2</v>
      </c>
      <c r="E58" s="3">
        <v>1</v>
      </c>
      <c r="F58" s="3">
        <v>1</v>
      </c>
      <c r="G58" s="3">
        <v>0</v>
      </c>
      <c r="H58" s="3">
        <v>0</v>
      </c>
      <c r="J58" s="1">
        <f>SUMPRODUCT(C42:H44,C56:H58)</f>
        <v>1.8999999999920063</v>
      </c>
    </row>
    <row r="59" spans="1:2" ht="15">
      <c r="A59" s="2"/>
      <c r="B59" s="2"/>
    </row>
    <row r="60" spans="1:3" ht="15">
      <c r="A60" s="2" t="s">
        <v>26</v>
      </c>
      <c r="B60" s="2"/>
      <c r="C60" s="18">
        <f>G37+J58</f>
        <v>32.150000000681786</v>
      </c>
    </row>
  </sheetData>
  <mergeCells count="7">
    <mergeCell ref="C24:H24"/>
    <mergeCell ref="C53:H53"/>
    <mergeCell ref="C54:G54"/>
    <mergeCell ref="C31:H31"/>
    <mergeCell ref="C39:H39"/>
    <mergeCell ref="C40:G40"/>
    <mergeCell ref="C49:H4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Christian Almeder</cp:lastModifiedBy>
  <dcterms:created xsi:type="dcterms:W3CDTF">2003-04-10T09:44:07Z</dcterms:created>
  <dcterms:modified xsi:type="dcterms:W3CDTF">2005-04-26T17:09:39Z</dcterms:modified>
  <cp:category/>
  <cp:version/>
  <cp:contentType/>
  <cp:contentStatus/>
</cp:coreProperties>
</file>