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3260" windowHeight="10524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'Tabelle1'!$B$7:$D$8,'Tabelle1'!$B$10:$D$11,'Tabelle1'!$B$13:$D$14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'Tabelle1'!$B$18:$D$18</definedName>
    <definedName name="solver_lhs2" localSheetId="0" hidden="1">'Tabelle1'!$B$22:$D$23</definedName>
    <definedName name="solver_lhs3" localSheetId="0" hidden="1">'Tabelle1'!$B$7:$D$8</definedName>
    <definedName name="solver_lhs4" localSheetId="0" hidden="1">'Tabelle1'!$B$10:$D$11</definedName>
    <definedName name="solver_lhs5" localSheetId="0" hidden="1">'Tabelle1'!$B$7:$D$8</definedName>
    <definedName name="solver_lhs6" localSheetId="0" hidden="1">'Tabelle1'!$B$13:$D$14</definedName>
    <definedName name="solver_lin" localSheetId="0" hidden="1">1</definedName>
    <definedName name="solver_neg" localSheetId="0" hidden="1">1</definedName>
    <definedName name="solver_num" localSheetId="0" hidden="1">6</definedName>
    <definedName name="solver_nwt" localSheetId="0" hidden="1">1</definedName>
    <definedName name="solver_opt" localSheetId="0" hidden="1">'Tabelle1'!$B$16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5</definedName>
    <definedName name="solver_rhs1" localSheetId="0" hidden="1">'Tabelle1'!$B$20:$D$20</definedName>
    <definedName name="solver_rhs2" localSheetId="0" hidden="1">'Tabelle1'!$B$10:$D$11</definedName>
    <definedName name="solver_rhs3" localSheetId="0" hidden="1">'Tabelle1'!$B$25:$D$26</definedName>
    <definedName name="solver_rhs4" localSheetId="0" hidden="1">0</definedName>
    <definedName name="solver_rhs5" localSheetId="0" hidden="1">0</definedName>
    <definedName name="solver_rhs6" localSheetId="0" hidden="1">Binär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<sst xmlns="http://schemas.openxmlformats.org/spreadsheetml/2006/main" count="19" uniqueCount="19">
  <si>
    <t>Week</t>
  </si>
  <si>
    <t>Demand</t>
  </si>
  <si>
    <t>Current</t>
  </si>
  <si>
    <t>inventory</t>
  </si>
  <si>
    <t>Hours/unit</t>
  </si>
  <si>
    <t>Set-up</t>
  </si>
  <si>
    <t>Holding</t>
  </si>
  <si>
    <t>Costs</t>
  </si>
  <si>
    <t>P1</t>
  </si>
  <si>
    <t>P2</t>
  </si>
  <si>
    <t>Q:</t>
  </si>
  <si>
    <t>I</t>
  </si>
  <si>
    <t>y</t>
  </si>
  <si>
    <t>Total costs:</t>
  </si>
  <si>
    <t>Summe</t>
  </si>
  <si>
    <t>Capacity</t>
  </si>
  <si>
    <t>&lt;=</t>
  </si>
  <si>
    <t>Inventory</t>
  </si>
  <si>
    <t>Setup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</si>
</sst>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C34" sqref="C34"/>
    </sheetView>
  </sheetViews>
  <sheetFormatPr defaultColWidth="11.421875" defaultRowHeight="12.75"/>
  <sheetData>
    <row r="2" spans="1:8" ht="12.75">
      <c r="A2" s="2"/>
      <c r="B2" s="3" t="s">
        <v>1</v>
      </c>
      <c r="C2" s="3"/>
      <c r="D2" s="3"/>
      <c r="E2" s="2" t="s">
        <v>2</v>
      </c>
      <c r="F2" s="2"/>
      <c r="G2" s="3" t="s">
        <v>7</v>
      </c>
      <c r="H2" s="3"/>
    </row>
    <row r="3" spans="1:8" ht="12.75">
      <c r="A3" s="2" t="s">
        <v>0</v>
      </c>
      <c r="B3" s="2">
        <v>1</v>
      </c>
      <c r="C3" s="2">
        <v>2</v>
      </c>
      <c r="D3" s="2">
        <v>3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2.75">
      <c r="A4" t="s">
        <v>8</v>
      </c>
      <c r="B4">
        <v>200</v>
      </c>
      <c r="C4">
        <v>250</v>
      </c>
      <c r="D4">
        <v>150</v>
      </c>
      <c r="E4">
        <v>100</v>
      </c>
      <c r="F4">
        <v>2.5</v>
      </c>
      <c r="G4">
        <v>3.75</v>
      </c>
      <c r="H4">
        <v>0.65</v>
      </c>
    </row>
    <row r="5" spans="1:8" ht="12.75">
      <c r="A5" t="s">
        <v>9</v>
      </c>
      <c r="B5">
        <v>560</v>
      </c>
      <c r="C5">
        <v>590</v>
      </c>
      <c r="D5">
        <v>700</v>
      </c>
      <c r="E5">
        <v>50</v>
      </c>
      <c r="F5">
        <v>1.2</v>
      </c>
      <c r="G5">
        <v>5.5</v>
      </c>
      <c r="H5">
        <v>0.32</v>
      </c>
    </row>
    <row r="6" ht="12.75">
      <c r="E6" t="s">
        <v>14</v>
      </c>
    </row>
    <row r="7" spans="1:5" ht="12.75">
      <c r="A7" t="s">
        <v>10</v>
      </c>
      <c r="B7">
        <v>159.2</v>
      </c>
      <c r="C7">
        <v>196.8</v>
      </c>
      <c r="D7">
        <v>144</v>
      </c>
      <c r="E7">
        <f>SUM(B7:D7)</f>
        <v>500</v>
      </c>
    </row>
    <row r="8" spans="2:5" ht="12.75">
      <c r="B8">
        <v>510</v>
      </c>
      <c r="C8">
        <v>590</v>
      </c>
      <c r="D8">
        <v>700</v>
      </c>
      <c r="E8">
        <f>SUM(B8:D8)</f>
        <v>1800</v>
      </c>
    </row>
    <row r="10" spans="1:5" ht="12.75">
      <c r="A10" t="s">
        <v>11</v>
      </c>
      <c r="B10">
        <v>59.20000000000005</v>
      </c>
      <c r="C10">
        <v>6</v>
      </c>
      <c r="D10">
        <v>0</v>
      </c>
      <c r="E10">
        <f>SUM(B10:D10)</f>
        <v>65.20000000000005</v>
      </c>
    </row>
    <row r="11" spans="2:5" ht="12.75">
      <c r="B11">
        <v>0</v>
      </c>
      <c r="C11">
        <v>0</v>
      </c>
      <c r="D11">
        <v>0</v>
      </c>
      <c r="E11">
        <f>SUM(B11:D11)</f>
        <v>0</v>
      </c>
    </row>
    <row r="13" spans="1:5" ht="12.75">
      <c r="A13" t="s">
        <v>12</v>
      </c>
      <c r="B13">
        <v>1</v>
      </c>
      <c r="C13">
        <v>1</v>
      </c>
      <c r="D13">
        <v>1</v>
      </c>
      <c r="E13">
        <f>SUM(B13:D13)</f>
        <v>3</v>
      </c>
    </row>
    <row r="14" spans="2:5" ht="12.75">
      <c r="B14">
        <v>1</v>
      </c>
      <c r="C14">
        <v>1</v>
      </c>
      <c r="D14">
        <v>1</v>
      </c>
      <c r="E14">
        <f>SUM(B14:D14)</f>
        <v>3</v>
      </c>
    </row>
    <row r="16" spans="1:2" ht="12.75">
      <c r="A16" t="s">
        <v>13</v>
      </c>
      <c r="B16">
        <f>E10*H4+E11*H5+E13*G4+E14*G5</f>
        <v>70.13000000000002</v>
      </c>
    </row>
    <row r="18" spans="1:4" ht="12.75">
      <c r="A18" t="s">
        <v>15</v>
      </c>
      <c r="B18">
        <f>B7*$F$4+B8*$F$5</f>
        <v>1010</v>
      </c>
      <c r="C18">
        <f>C7*$F$4+C8*$F$5</f>
        <v>1200</v>
      </c>
      <c r="D18">
        <f>D7*$F$4+D8*$F$5</f>
        <v>1200</v>
      </c>
    </row>
    <row r="19" ht="12.75">
      <c r="C19" s="1" t="s">
        <v>16</v>
      </c>
    </row>
    <row r="20" spans="2:4" ht="12.75">
      <c r="B20">
        <v>1200</v>
      </c>
      <c r="C20">
        <v>1200</v>
      </c>
      <c r="D20">
        <v>1200</v>
      </c>
    </row>
    <row r="22" spans="1:4" ht="12.75">
      <c r="A22" t="s">
        <v>17</v>
      </c>
      <c r="B22">
        <f>E4+B7-B4</f>
        <v>59.19999999999999</v>
      </c>
      <c r="C22">
        <f>B10+C7-C4</f>
        <v>6.000000000000057</v>
      </c>
      <c r="D22">
        <f>C10+D7-D4</f>
        <v>0</v>
      </c>
    </row>
    <row r="23" spans="2:4" ht="12.75">
      <c r="B23">
        <f>E5+B8-B5</f>
        <v>0</v>
      </c>
      <c r="C23">
        <f>B11+C8-C5</f>
        <v>0</v>
      </c>
      <c r="D23">
        <f>C11+D8-D5</f>
        <v>0</v>
      </c>
    </row>
    <row r="25" spans="1:4" ht="12.75">
      <c r="A25" t="s">
        <v>18</v>
      </c>
      <c r="B25">
        <f>($B$4+$C$4+$D$4)*B13</f>
        <v>600</v>
      </c>
      <c r="C25">
        <f>($B$4+$C$4+$D$4)*C13</f>
        <v>600</v>
      </c>
      <c r="D25">
        <f>($B$4+$C$4+$D$4)*D13</f>
        <v>600</v>
      </c>
    </row>
    <row r="26" spans="2:4" ht="12.75">
      <c r="B26">
        <f>($B$5+$C$5+$D$5)*B14</f>
        <v>1850</v>
      </c>
      <c r="C26">
        <f>($B$5+$C$5+$D$5)*C14</f>
        <v>1850</v>
      </c>
      <c r="D26">
        <f>($B$5+$C$5+$D$5)*D14</f>
        <v>1850</v>
      </c>
    </row>
  </sheetData>
  <mergeCells count="2">
    <mergeCell ref="B2:D2"/>
    <mergeCell ref="G2:H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Almeder</dc:creator>
  <cp:keywords/>
  <dc:description/>
  <cp:lastModifiedBy>Christian Almeder</cp:lastModifiedBy>
  <cp:lastPrinted>2005-04-19T09:48:48Z</cp:lastPrinted>
  <dcterms:created xsi:type="dcterms:W3CDTF">2004-04-20T10:32:21Z</dcterms:created>
  <dcterms:modified xsi:type="dcterms:W3CDTF">2005-04-19T09:48:51Z</dcterms:modified>
  <cp:category/>
  <cp:version/>
  <cp:contentType/>
  <cp:contentStatus/>
</cp:coreProperties>
</file>