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2"/>
  </bookViews>
  <sheets>
    <sheet name="Antwortbericht 2" sheetId="1" r:id="rId1"/>
    <sheet name="Sensitivitätsbericht 2" sheetId="2" r:id="rId2"/>
    <sheet name="Tabelle1" sheetId="3" r:id="rId3"/>
    <sheet name="Tabelle2" sheetId="4" r:id="rId4"/>
    <sheet name="Tabelle3" sheetId="5" r:id="rId5"/>
  </sheets>
  <definedNames>
    <definedName name="anscount" hidden="1">2</definedName>
    <definedName name="limcount" hidden="1">1</definedName>
    <definedName name="sencount" hidden="1">2</definedName>
    <definedName name="solver_adj" localSheetId="2" hidden="1">'Tabelle1'!$B$16:$M$21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'Tabelle1'!$B$51:$B$62</definedName>
    <definedName name="solver_lhs2" localSheetId="2" hidden="1">'Tabelle1'!$B$27:$B$50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'Tabelle1'!$B$24</definedName>
    <definedName name="solver_pre" localSheetId="2" hidden="1">0.000001</definedName>
    <definedName name="solver_rel1" localSheetId="2" hidden="1">1</definedName>
    <definedName name="solver_rel2" localSheetId="2" hidden="1">2</definedName>
    <definedName name="solver_rhs1" localSheetId="2" hidden="1">'Tabelle1'!$D$51:$D$62</definedName>
    <definedName name="solver_rhs2" localSheetId="2" hidden="1">'Tabelle1'!$D$27:$D$50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<sst xmlns="http://schemas.openxmlformats.org/spreadsheetml/2006/main" count="663" uniqueCount="249">
  <si>
    <t>Parameters:</t>
  </si>
  <si>
    <t>r</t>
  </si>
  <si>
    <t>h</t>
  </si>
  <si>
    <t>l</t>
  </si>
  <si>
    <t>l'</t>
  </si>
  <si>
    <t>e</t>
  </si>
  <si>
    <t>e'</t>
  </si>
  <si>
    <t>b</t>
  </si>
  <si>
    <t>I_0</t>
  </si>
  <si>
    <t>W_0</t>
  </si>
  <si>
    <t>t</t>
  </si>
  <si>
    <t>Desicion Variables:</t>
  </si>
  <si>
    <t>Xt</t>
  </si>
  <si>
    <t>Wt</t>
  </si>
  <si>
    <t>Ft</t>
  </si>
  <si>
    <t>It</t>
  </si>
  <si>
    <t>Ot</t>
  </si>
  <si>
    <t>Objective:</t>
  </si>
  <si>
    <t>Profit</t>
  </si>
  <si>
    <t>Constraints:</t>
  </si>
  <si>
    <t>I1-I0-X1</t>
  </si>
  <si>
    <t>I2-I1-X2</t>
  </si>
  <si>
    <t>I3-I2-X3</t>
  </si>
  <si>
    <t>I4-I3-X4</t>
  </si>
  <si>
    <t>I5-I4-X5</t>
  </si>
  <si>
    <t>I6-I5-X6</t>
  </si>
  <si>
    <t>I7-I6-X7</t>
  </si>
  <si>
    <t>I8-I7-X8</t>
  </si>
  <si>
    <t>I9-I8-X9</t>
  </si>
  <si>
    <t>I10-I9-X10</t>
  </si>
  <si>
    <t>I11-I10-X11</t>
  </si>
  <si>
    <t>I12-I11-X12</t>
  </si>
  <si>
    <t>W1-W0-H1+F1</t>
  </si>
  <si>
    <t>W2-W1-H2+F2</t>
  </si>
  <si>
    <t>W3-W2-H3+F3</t>
  </si>
  <si>
    <t>W4-W3-H4+F4</t>
  </si>
  <si>
    <t>W5-W4-H5+F5</t>
  </si>
  <si>
    <t>W6-W5-H6+F6</t>
  </si>
  <si>
    <t>W7-W6-H7+F7</t>
  </si>
  <si>
    <t>W8-W7-H8+F8</t>
  </si>
  <si>
    <t>W9-W8-H9+F9</t>
  </si>
  <si>
    <t>W10-W9-H10+F10</t>
  </si>
  <si>
    <t>W11-W10-H11+F11</t>
  </si>
  <si>
    <t>W12-W11-H12+F12</t>
  </si>
  <si>
    <t>bX1-W1-O1</t>
  </si>
  <si>
    <t>bX2-W2-O2</t>
  </si>
  <si>
    <t>bX3-W3-O3</t>
  </si>
  <si>
    <t>bX4-W4-O4</t>
  </si>
  <si>
    <t>bX5-W5-O5</t>
  </si>
  <si>
    <t>bX6-W6-O6</t>
  </si>
  <si>
    <t>bX7-W7-O7</t>
  </si>
  <si>
    <t>bX8-W8-O8</t>
  </si>
  <si>
    <t>bX9-W9-O9</t>
  </si>
  <si>
    <t>bX10-W10-O10</t>
  </si>
  <si>
    <t>bX11-W11-O11</t>
  </si>
  <si>
    <t>BX12-W12-O12</t>
  </si>
  <si>
    <t>total</t>
  </si>
  <si>
    <t>=</t>
  </si>
  <si>
    <t>&lt;=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</si>
  <si>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</si>
  <si>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</si>
  <si>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</si>
  <si>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</si>
  <si>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</si>
  <si>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</si>
  <si>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</si>
  <si>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</si>
  <si>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</si>
  <si>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</si>
  <si>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d_11</t>
  </si>
  <si>
    <t>d_12</t>
  </si>
  <si>
    <t>Tabelle: [BspAP-WPExcel.xls]Tabelle1</t>
  </si>
  <si>
    <t>Zielzelle (Max)</t>
  </si>
  <si>
    <t>Zelle</t>
  </si>
  <si>
    <t>Name</t>
  </si>
  <si>
    <t>Ausgangswert</t>
  </si>
  <si>
    <t>Lösungswert</t>
  </si>
  <si>
    <t>Veränderbare Zellen</t>
  </si>
  <si>
    <t>Nebenbedingungen</t>
  </si>
  <si>
    <t>Zellwert</t>
  </si>
  <si>
    <t>Formel</t>
  </si>
  <si>
    <t>Status</t>
  </si>
  <si>
    <t>Differenz</t>
  </si>
  <si>
    <t>$B$24</t>
  </si>
  <si>
    <t>$B$16</t>
  </si>
  <si>
    <t>$C$16</t>
  </si>
  <si>
    <t>$D$16</t>
  </si>
  <si>
    <t>$E$16</t>
  </si>
  <si>
    <t>$F$16</t>
  </si>
  <si>
    <t>$G$16</t>
  </si>
  <si>
    <t>$H$16</t>
  </si>
  <si>
    <t>$I$16</t>
  </si>
  <si>
    <t>$J$16</t>
  </si>
  <si>
    <t>$K$16</t>
  </si>
  <si>
    <t>$L$16</t>
  </si>
  <si>
    <t>$M$16</t>
  </si>
  <si>
    <t>$B$17</t>
  </si>
  <si>
    <t>$C$17</t>
  </si>
  <si>
    <t>$D$17</t>
  </si>
  <si>
    <t>$E$17</t>
  </si>
  <si>
    <t>$F$17</t>
  </si>
  <si>
    <t>$G$17</t>
  </si>
  <si>
    <t>$H$17</t>
  </si>
  <si>
    <t>$I$17</t>
  </si>
  <si>
    <t>$J$17</t>
  </si>
  <si>
    <t>$K$17</t>
  </si>
  <si>
    <t>$L$17</t>
  </si>
  <si>
    <t>$M$17</t>
  </si>
  <si>
    <t>$B$18</t>
  </si>
  <si>
    <t>$C$18</t>
  </si>
  <si>
    <t>$D$18</t>
  </si>
  <si>
    <t>$E$18</t>
  </si>
  <si>
    <t>$F$18</t>
  </si>
  <si>
    <t>$G$18</t>
  </si>
  <si>
    <t>$H$18</t>
  </si>
  <si>
    <t>$I$18</t>
  </si>
  <si>
    <t>$J$18</t>
  </si>
  <si>
    <t>$K$18</t>
  </si>
  <si>
    <t>$L$18</t>
  </si>
  <si>
    <t>$M$18</t>
  </si>
  <si>
    <t>$B$19</t>
  </si>
  <si>
    <t>$C$19</t>
  </si>
  <si>
    <t>$D$19</t>
  </si>
  <si>
    <t>$E$19</t>
  </si>
  <si>
    <t>$F$19</t>
  </si>
  <si>
    <t>$G$19</t>
  </si>
  <si>
    <t>$H$19</t>
  </si>
  <si>
    <t>$I$19</t>
  </si>
  <si>
    <t>$J$19</t>
  </si>
  <si>
    <t>$K$19</t>
  </si>
  <si>
    <t>$L$19</t>
  </si>
  <si>
    <t>$M$19</t>
  </si>
  <si>
    <t>$B$20</t>
  </si>
  <si>
    <t>$C$20</t>
  </si>
  <si>
    <t>$D$20</t>
  </si>
  <si>
    <t>$E$20</t>
  </si>
  <si>
    <t>$F$20</t>
  </si>
  <si>
    <t>$G$20</t>
  </si>
  <si>
    <t>$H$20</t>
  </si>
  <si>
    <t>$I$20</t>
  </si>
  <si>
    <t>$J$20</t>
  </si>
  <si>
    <t>$K$20</t>
  </si>
  <si>
    <t>$L$20</t>
  </si>
  <si>
    <t>$M$20</t>
  </si>
  <si>
    <t>$B$21</t>
  </si>
  <si>
    <t>$C$21</t>
  </si>
  <si>
    <t>$D$21</t>
  </si>
  <si>
    <t>$E$21</t>
  </si>
  <si>
    <t>$F$21</t>
  </si>
  <si>
    <t>$G$21</t>
  </si>
  <si>
    <t>$H$21</t>
  </si>
  <si>
    <t>$I$21</t>
  </si>
  <si>
    <t>$J$21</t>
  </si>
  <si>
    <t>$K$21</t>
  </si>
  <si>
    <t>$L$21</t>
  </si>
  <si>
    <t>$M$21</t>
  </si>
  <si>
    <t>$B$27</t>
  </si>
  <si>
    <t>$B$27=$D$27</t>
  </si>
  <si>
    <t>Nicht einschränkend</t>
  </si>
  <si>
    <t>$B$28</t>
  </si>
  <si>
    <t>$B$28=$D$28</t>
  </si>
  <si>
    <t>$B$29</t>
  </si>
  <si>
    <t>$B$29=$D$29</t>
  </si>
  <si>
    <t>$B$30</t>
  </si>
  <si>
    <t>$B$30=$D$30</t>
  </si>
  <si>
    <t>$B$31</t>
  </si>
  <si>
    <t>$B$31=$D$31</t>
  </si>
  <si>
    <t>$B$32</t>
  </si>
  <si>
    <t>$B$32=$D$32</t>
  </si>
  <si>
    <t>$B$33</t>
  </si>
  <si>
    <t>$B$33=$D$33</t>
  </si>
  <si>
    <t>$B$34</t>
  </si>
  <si>
    <t>$B$34=$D$34</t>
  </si>
  <si>
    <t>$B$35</t>
  </si>
  <si>
    <t>$B$35=$D$35</t>
  </si>
  <si>
    <t>$B$36</t>
  </si>
  <si>
    <t>$B$36=$D$36</t>
  </si>
  <si>
    <t>$B$37</t>
  </si>
  <si>
    <t>$B$37=$D$37</t>
  </si>
  <si>
    <t>$B$38</t>
  </si>
  <si>
    <t>$B$38=$D$38</t>
  </si>
  <si>
    <t>$B$39</t>
  </si>
  <si>
    <t>$B$39=$D$39</t>
  </si>
  <si>
    <t>$B$40</t>
  </si>
  <si>
    <t>$B$40=$D$40</t>
  </si>
  <si>
    <t>$B$41</t>
  </si>
  <si>
    <t>$B$41=$D$41</t>
  </si>
  <si>
    <t>$B$42</t>
  </si>
  <si>
    <t>$B$42=$D$42</t>
  </si>
  <si>
    <t>$B$43</t>
  </si>
  <si>
    <t>$B$43=$D$43</t>
  </si>
  <si>
    <t>$B$44</t>
  </si>
  <si>
    <t>$B$44=$D$44</t>
  </si>
  <si>
    <t>$B$45</t>
  </si>
  <si>
    <t>$B$45=$D$45</t>
  </si>
  <si>
    <t>$B$46</t>
  </si>
  <si>
    <t>$B$46=$D$46</t>
  </si>
  <si>
    <t>$B$47</t>
  </si>
  <si>
    <t>$B$47=$D$47</t>
  </si>
  <si>
    <t>$B$48</t>
  </si>
  <si>
    <t>$B$48=$D$48</t>
  </si>
  <si>
    <t>$B$49</t>
  </si>
  <si>
    <t>$B$49=$D$49</t>
  </si>
  <si>
    <t>$B$50</t>
  </si>
  <si>
    <t>$B$50=$D$50</t>
  </si>
  <si>
    <t>$B$51</t>
  </si>
  <si>
    <t>$B$51&lt;=$D$51</t>
  </si>
  <si>
    <t>Einschränkend</t>
  </si>
  <si>
    <t>$B$52</t>
  </si>
  <si>
    <t>$B$52&lt;=$D$52</t>
  </si>
  <si>
    <t>$B$53</t>
  </si>
  <si>
    <t>$B$53&lt;=$D$53</t>
  </si>
  <si>
    <t>$B$54</t>
  </si>
  <si>
    <t>$B$54&lt;=$D$54</t>
  </si>
  <si>
    <t>$B$55</t>
  </si>
  <si>
    <t>$B$55&lt;=$D$55</t>
  </si>
  <si>
    <t>$B$56</t>
  </si>
  <si>
    <t>$B$56&lt;=$D$56</t>
  </si>
  <si>
    <t>$B$57</t>
  </si>
  <si>
    <t>$B$57&lt;=$D$57</t>
  </si>
  <si>
    <t>$B$58</t>
  </si>
  <si>
    <t>$B$58&lt;=$D$58</t>
  </si>
  <si>
    <t>$B$59</t>
  </si>
  <si>
    <t>$B$59&lt;=$D$59</t>
  </si>
  <si>
    <t>$B$60</t>
  </si>
  <si>
    <t>$B$60&lt;=$D$60</t>
  </si>
  <si>
    <t>$B$61</t>
  </si>
  <si>
    <t>$B$61&lt;=$D$61</t>
  </si>
  <si>
    <t>$B$62</t>
  </si>
  <si>
    <t>$B$62&lt;=$D$62</t>
  </si>
  <si>
    <t>Lösung</t>
  </si>
  <si>
    <t>Endwert</t>
  </si>
  <si>
    <t>Reduzierter</t>
  </si>
  <si>
    <t>$</t>
  </si>
  <si>
    <t>Ht</t>
  </si>
  <si>
    <t>Microsoft Excel 8.0a Antwortbericht</t>
  </si>
  <si>
    <t>Bericht erstellt am: 29.10.2002 11:48:29</t>
  </si>
  <si>
    <t>Microsoft Excel 8.0a Sensitivitätsbericht</t>
  </si>
  <si>
    <t>Bericht erstellt am: 29.10.2002 11:48:30</t>
  </si>
  <si>
    <t>Kosten</t>
  </si>
  <si>
    <t>Ziel-</t>
  </si>
  <si>
    <t>Koeffizient</t>
  </si>
  <si>
    <t>Zulässige</t>
  </si>
  <si>
    <t>Zunahme</t>
  </si>
  <si>
    <t>Abnahme</t>
  </si>
  <si>
    <t>Schatten</t>
  </si>
  <si>
    <t>Schattenpreis</t>
  </si>
  <si>
    <t>Nebenbedingung</t>
  </si>
  <si>
    <t>Rechte Seite</t>
  </si>
</sst>
</file>

<file path=xl/styles.xml><?xml version="1.0" encoding="utf-8"?>
<styleSheet xmlns="http://schemas.openxmlformats.org/spreadsheetml/2006/main">
  <numFmts count="8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1" fontId="0" fillId="0" borderId="4" xfId="0" applyNumberForma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1" fontId="0" fillId="0" borderId="2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showGridLines="0" workbookViewId="0" topLeftCell="A97">
      <selection activeCell="A1" sqref="A1"/>
    </sheetView>
  </sheetViews>
  <sheetFormatPr defaultColWidth="11.421875" defaultRowHeight="12.75"/>
  <cols>
    <col min="1" max="1" width="2.28125" style="0" customWidth="1"/>
    <col min="2" max="2" width="6.57421875" style="0" bestFit="1" customWidth="1"/>
    <col min="3" max="3" width="17.421875" style="0" bestFit="1" customWidth="1"/>
    <col min="4" max="4" width="13.7109375" style="0" bestFit="1" customWidth="1"/>
    <col min="5" max="5" width="13.8515625" style="0" bestFit="1" customWidth="1"/>
    <col min="6" max="6" width="17.8515625" style="0" bestFit="1" customWidth="1"/>
    <col min="7" max="7" width="9.140625" style="0" customWidth="1"/>
  </cols>
  <sheetData>
    <row r="1" ht="12.75">
      <c r="A1" s="2" t="s">
        <v>235</v>
      </c>
    </row>
    <row r="2" ht="12.75">
      <c r="A2" s="2" t="s">
        <v>71</v>
      </c>
    </row>
    <row r="3" ht="12.75">
      <c r="A3" s="2" t="s">
        <v>236</v>
      </c>
    </row>
    <row r="6" ht="13.5" thickBot="1">
      <c r="A6" t="s">
        <v>72</v>
      </c>
    </row>
    <row r="7" spans="2:5" ht="13.5" thickBot="1">
      <c r="B7" s="12" t="s">
        <v>73</v>
      </c>
      <c r="C7" s="12" t="s">
        <v>74</v>
      </c>
      <c r="D7" s="12" t="s">
        <v>75</v>
      </c>
      <c r="E7" s="12" t="s">
        <v>76</v>
      </c>
    </row>
    <row r="8" spans="2:5" ht="13.5" thickBot="1">
      <c r="B8" s="4" t="s">
        <v>83</v>
      </c>
      <c r="C8" s="4" t="s">
        <v>18</v>
      </c>
      <c r="D8" s="13">
        <v>1687337.1428595227</v>
      </c>
      <c r="E8" s="13">
        <v>1687337.142857143</v>
      </c>
    </row>
    <row r="11" ht="13.5" thickBot="1">
      <c r="A11" t="s">
        <v>77</v>
      </c>
    </row>
    <row r="12" spans="2:5" ht="13.5" thickBot="1">
      <c r="B12" s="12" t="s">
        <v>73</v>
      </c>
      <c r="C12" s="12" t="s">
        <v>74</v>
      </c>
      <c r="D12" s="12" t="s">
        <v>75</v>
      </c>
      <c r="E12" s="12" t="s">
        <v>76</v>
      </c>
    </row>
    <row r="13" spans="2:5" ht="12.75">
      <c r="B13" s="5" t="s">
        <v>84</v>
      </c>
      <c r="C13" s="5" t="s">
        <v>12</v>
      </c>
      <c r="D13" s="14">
        <v>302.85714285575625</v>
      </c>
      <c r="E13" s="14">
        <v>302.85714285714283</v>
      </c>
    </row>
    <row r="14" spans="2:5" ht="12.75">
      <c r="B14" s="5" t="s">
        <v>85</v>
      </c>
      <c r="C14" s="5" t="s">
        <v>12</v>
      </c>
      <c r="D14" s="14">
        <v>302.8571428560315</v>
      </c>
      <c r="E14" s="14">
        <v>302.8571428571429</v>
      </c>
    </row>
    <row r="15" spans="2:5" ht="12.75">
      <c r="B15" s="5" t="s">
        <v>86</v>
      </c>
      <c r="C15" s="5" t="s">
        <v>12</v>
      </c>
      <c r="D15" s="14">
        <v>302.85714285609686</v>
      </c>
      <c r="E15" s="14">
        <v>302.8571428571429</v>
      </c>
    </row>
    <row r="16" spans="2:5" ht="12.75">
      <c r="B16" s="5" t="s">
        <v>87</v>
      </c>
      <c r="C16" s="5" t="s">
        <v>12</v>
      </c>
      <c r="D16" s="14">
        <v>302.8571428566328</v>
      </c>
      <c r="E16" s="14">
        <v>302.85714285714295</v>
      </c>
    </row>
    <row r="17" spans="2:5" ht="12.75">
      <c r="B17" s="5" t="s">
        <v>88</v>
      </c>
      <c r="C17" s="5" t="s">
        <v>12</v>
      </c>
      <c r="D17" s="14">
        <v>302.85714285639943</v>
      </c>
      <c r="E17" s="14">
        <v>302.8571428571429</v>
      </c>
    </row>
    <row r="18" spans="2:5" ht="12.75">
      <c r="B18" s="5" t="s">
        <v>89</v>
      </c>
      <c r="C18" s="5" t="s">
        <v>12</v>
      </c>
      <c r="D18" s="14">
        <v>302.8571428566643</v>
      </c>
      <c r="E18" s="14">
        <v>302.85714285714283</v>
      </c>
    </row>
    <row r="19" spans="2:5" ht="12.75">
      <c r="B19" s="5" t="s">
        <v>90</v>
      </c>
      <c r="C19" s="5" t="s">
        <v>12</v>
      </c>
      <c r="D19" s="14">
        <v>302.8571428564398</v>
      </c>
      <c r="E19" s="14">
        <v>302.8571428571429</v>
      </c>
    </row>
    <row r="20" spans="2:5" ht="12.75">
      <c r="B20" s="5" t="s">
        <v>91</v>
      </c>
      <c r="C20" s="5" t="s">
        <v>12</v>
      </c>
      <c r="D20" s="14">
        <v>180.0000000000043</v>
      </c>
      <c r="E20" s="14">
        <v>180</v>
      </c>
    </row>
    <row r="21" spans="2:5" ht="12.75">
      <c r="B21" s="5" t="s">
        <v>92</v>
      </c>
      <c r="C21" s="5" t="s">
        <v>12</v>
      </c>
      <c r="D21" s="14">
        <v>170.00000000007785</v>
      </c>
      <c r="E21" s="14">
        <v>170</v>
      </c>
    </row>
    <row r="22" spans="2:5" ht="12.75">
      <c r="B22" s="5" t="s">
        <v>93</v>
      </c>
      <c r="C22" s="5" t="s">
        <v>12</v>
      </c>
      <c r="D22" s="14">
        <v>170.00000000003374</v>
      </c>
      <c r="E22" s="14">
        <v>170</v>
      </c>
    </row>
    <row r="23" spans="2:5" ht="12.75">
      <c r="B23" s="5" t="s">
        <v>94</v>
      </c>
      <c r="C23" s="5" t="s">
        <v>12</v>
      </c>
      <c r="D23" s="14">
        <v>170.00000000004584</v>
      </c>
      <c r="E23" s="14">
        <v>170</v>
      </c>
    </row>
    <row r="24" spans="2:5" ht="12.75">
      <c r="B24" s="5" t="s">
        <v>95</v>
      </c>
      <c r="C24" s="5" t="s">
        <v>12</v>
      </c>
      <c r="D24" s="14">
        <v>170.00000000006665</v>
      </c>
      <c r="E24" s="14">
        <v>170</v>
      </c>
    </row>
    <row r="25" spans="2:5" ht="12.75">
      <c r="B25" s="5" t="s">
        <v>96</v>
      </c>
      <c r="C25" s="5" t="s">
        <v>13</v>
      </c>
      <c r="D25" s="14">
        <v>3634.2857142690764</v>
      </c>
      <c r="E25" s="14">
        <v>3634.2857142857147</v>
      </c>
    </row>
    <row r="26" spans="2:5" ht="12.75">
      <c r="B26" s="5" t="s">
        <v>97</v>
      </c>
      <c r="C26" s="5" t="s">
        <v>13</v>
      </c>
      <c r="D26" s="14">
        <v>3634.2857142781404</v>
      </c>
      <c r="E26" s="14">
        <v>3634.2857142857133</v>
      </c>
    </row>
    <row r="27" spans="2:5" ht="12.75">
      <c r="B27" s="5" t="s">
        <v>98</v>
      </c>
      <c r="C27" s="5" t="s">
        <v>13</v>
      </c>
      <c r="D27" s="14">
        <v>3634.285714279395</v>
      </c>
      <c r="E27" s="14">
        <v>3634.285714285714</v>
      </c>
    </row>
    <row r="28" spans="2:5" ht="12.75">
      <c r="B28" s="5" t="s">
        <v>99</v>
      </c>
      <c r="C28" s="5" t="s">
        <v>13</v>
      </c>
      <c r="D28" s="14">
        <v>3634.2857142786356</v>
      </c>
      <c r="E28" s="14">
        <v>3634.285714285716</v>
      </c>
    </row>
    <row r="29" spans="2:5" ht="12.75">
      <c r="B29" s="5" t="s">
        <v>100</v>
      </c>
      <c r="C29" s="5" t="s">
        <v>13</v>
      </c>
      <c r="D29" s="14">
        <v>3634.28571427683</v>
      </c>
      <c r="E29" s="14">
        <v>3634.285714285715</v>
      </c>
    </row>
    <row r="30" spans="2:5" ht="12.75">
      <c r="B30" s="5" t="s">
        <v>101</v>
      </c>
      <c r="C30" s="5" t="s">
        <v>13</v>
      </c>
      <c r="D30" s="14">
        <v>3634.2857142776256</v>
      </c>
      <c r="E30" s="14">
        <v>3634.2857142857138</v>
      </c>
    </row>
    <row r="31" spans="2:5" ht="12.75">
      <c r="B31" s="5" t="s">
        <v>102</v>
      </c>
      <c r="C31" s="5" t="s">
        <v>13</v>
      </c>
      <c r="D31" s="14">
        <v>3634.285714277399</v>
      </c>
      <c r="E31" s="14">
        <v>3634.285714285714</v>
      </c>
    </row>
    <row r="32" spans="2:5" ht="12.75">
      <c r="B32" s="5" t="s">
        <v>103</v>
      </c>
      <c r="C32" s="5" t="s">
        <v>13</v>
      </c>
      <c r="D32" s="14">
        <v>2160.0000000002137</v>
      </c>
      <c r="E32" s="14">
        <v>2160</v>
      </c>
    </row>
    <row r="33" spans="2:5" ht="12.75">
      <c r="B33" s="5" t="s">
        <v>104</v>
      </c>
      <c r="C33" s="5" t="s">
        <v>13</v>
      </c>
      <c r="D33" s="14">
        <v>2040.0000000008174</v>
      </c>
      <c r="E33" s="14">
        <v>2040</v>
      </c>
    </row>
    <row r="34" spans="2:5" ht="12.75">
      <c r="B34" s="5" t="s">
        <v>105</v>
      </c>
      <c r="C34" s="5" t="s">
        <v>13</v>
      </c>
      <c r="D34" s="14">
        <v>2040.0000000007692</v>
      </c>
      <c r="E34" s="14">
        <v>2040</v>
      </c>
    </row>
    <row r="35" spans="2:5" ht="12.75">
      <c r="B35" s="5" t="s">
        <v>106</v>
      </c>
      <c r="C35" s="5" t="s">
        <v>13</v>
      </c>
      <c r="D35" s="14">
        <v>2040.0000000006532</v>
      </c>
      <c r="E35" s="14">
        <v>2040</v>
      </c>
    </row>
    <row r="36" spans="2:5" ht="12.75">
      <c r="B36" s="5" t="s">
        <v>107</v>
      </c>
      <c r="C36" s="5" t="s">
        <v>13</v>
      </c>
      <c r="D36" s="14">
        <v>2040.0000000006926</v>
      </c>
      <c r="E36" s="14">
        <v>2040</v>
      </c>
    </row>
    <row r="37" spans="2:5" ht="12.75">
      <c r="B37" s="5" t="s">
        <v>108</v>
      </c>
      <c r="C37" s="5" t="s">
        <v>234</v>
      </c>
      <c r="D37" s="14">
        <v>1114.285714268291</v>
      </c>
      <c r="E37" s="14">
        <v>1114.285714285714</v>
      </c>
    </row>
    <row r="38" spans="2:5" ht="12.75">
      <c r="B38" s="5" t="s">
        <v>109</v>
      </c>
      <c r="C38" s="5" t="s">
        <v>234</v>
      </c>
      <c r="D38" s="14">
        <v>0</v>
      </c>
      <c r="E38" s="14">
        <v>0</v>
      </c>
    </row>
    <row r="39" spans="2:5" ht="12.75">
      <c r="B39" s="5" t="s">
        <v>110</v>
      </c>
      <c r="C39" s="5" t="s">
        <v>234</v>
      </c>
      <c r="D39" s="14">
        <v>0</v>
      </c>
      <c r="E39" s="14">
        <v>0</v>
      </c>
    </row>
    <row r="40" spans="2:5" ht="12.75">
      <c r="B40" s="5" t="s">
        <v>111</v>
      </c>
      <c r="C40" s="5" t="s">
        <v>234</v>
      </c>
      <c r="D40" s="14">
        <v>0</v>
      </c>
      <c r="E40" s="14">
        <v>0</v>
      </c>
    </row>
    <row r="41" spans="2:5" ht="12.75">
      <c r="B41" s="5" t="s">
        <v>112</v>
      </c>
      <c r="C41" s="5" t="s">
        <v>234</v>
      </c>
      <c r="D41" s="14">
        <v>0</v>
      </c>
      <c r="E41" s="14">
        <v>0</v>
      </c>
    </row>
    <row r="42" spans="2:5" ht="12.75">
      <c r="B42" s="5" t="s">
        <v>113</v>
      </c>
      <c r="C42" s="5" t="s">
        <v>234</v>
      </c>
      <c r="D42" s="14">
        <v>0</v>
      </c>
      <c r="E42" s="14">
        <v>0</v>
      </c>
    </row>
    <row r="43" spans="2:5" ht="12.75">
      <c r="B43" s="5" t="s">
        <v>114</v>
      </c>
      <c r="C43" s="5" t="s">
        <v>234</v>
      </c>
      <c r="D43" s="14">
        <v>0</v>
      </c>
      <c r="E43" s="14">
        <v>0</v>
      </c>
    </row>
    <row r="44" spans="2:5" ht="12.75">
      <c r="B44" s="5" t="s">
        <v>115</v>
      </c>
      <c r="C44" s="5" t="s">
        <v>234</v>
      </c>
      <c r="D44" s="14">
        <v>0</v>
      </c>
      <c r="E44" s="14">
        <v>0</v>
      </c>
    </row>
    <row r="45" spans="2:5" ht="12.75">
      <c r="B45" s="5" t="s">
        <v>116</v>
      </c>
      <c r="C45" s="5" t="s">
        <v>234</v>
      </c>
      <c r="D45" s="14">
        <v>0</v>
      </c>
      <c r="E45" s="14">
        <v>0</v>
      </c>
    </row>
    <row r="46" spans="2:5" ht="12.75">
      <c r="B46" s="5" t="s">
        <v>117</v>
      </c>
      <c r="C46" s="5" t="s">
        <v>234</v>
      </c>
      <c r="D46" s="14">
        <v>0</v>
      </c>
      <c r="E46" s="14">
        <v>0</v>
      </c>
    </row>
    <row r="47" spans="2:5" ht="12.75">
      <c r="B47" s="5" t="s">
        <v>118</v>
      </c>
      <c r="C47" s="5" t="s">
        <v>234</v>
      </c>
      <c r="D47" s="14">
        <v>0</v>
      </c>
      <c r="E47" s="14">
        <v>0</v>
      </c>
    </row>
    <row r="48" spans="2:5" ht="12.75">
      <c r="B48" s="5" t="s">
        <v>119</v>
      </c>
      <c r="C48" s="5" t="s">
        <v>234</v>
      </c>
      <c r="D48" s="14">
        <v>0</v>
      </c>
      <c r="E48" s="14">
        <v>0</v>
      </c>
    </row>
    <row r="49" spans="2:5" ht="12.75">
      <c r="B49" s="5" t="s">
        <v>120</v>
      </c>
      <c r="C49" s="5" t="s">
        <v>14</v>
      </c>
      <c r="D49" s="14">
        <v>0</v>
      </c>
      <c r="E49" s="14">
        <v>0</v>
      </c>
    </row>
    <row r="50" spans="2:5" ht="12.75">
      <c r="B50" s="5" t="s">
        <v>121</v>
      </c>
      <c r="C50" s="5" t="s">
        <v>14</v>
      </c>
      <c r="D50" s="14">
        <v>0</v>
      </c>
      <c r="E50" s="14">
        <v>0</v>
      </c>
    </row>
    <row r="51" spans="2:5" ht="12.75">
      <c r="B51" s="5" t="s">
        <v>122</v>
      </c>
      <c r="C51" s="5" t="s">
        <v>14</v>
      </c>
      <c r="D51" s="14">
        <v>0</v>
      </c>
      <c r="E51" s="14">
        <v>0</v>
      </c>
    </row>
    <row r="52" spans="2:5" ht="12.75">
      <c r="B52" s="5" t="s">
        <v>123</v>
      </c>
      <c r="C52" s="5" t="s">
        <v>14</v>
      </c>
      <c r="D52" s="14">
        <v>0</v>
      </c>
      <c r="E52" s="14">
        <v>0</v>
      </c>
    </row>
    <row r="53" spans="2:5" ht="12.75">
      <c r="B53" s="5" t="s">
        <v>124</v>
      </c>
      <c r="C53" s="5" t="s">
        <v>14</v>
      </c>
      <c r="D53" s="14">
        <v>0</v>
      </c>
      <c r="E53" s="14">
        <v>0</v>
      </c>
    </row>
    <row r="54" spans="2:5" ht="12.75">
      <c r="B54" s="5" t="s">
        <v>125</v>
      </c>
      <c r="C54" s="5" t="s">
        <v>14</v>
      </c>
      <c r="D54" s="14">
        <v>0</v>
      </c>
      <c r="E54" s="14">
        <v>0</v>
      </c>
    </row>
    <row r="55" spans="2:5" ht="12.75">
      <c r="B55" s="5" t="s">
        <v>126</v>
      </c>
      <c r="C55" s="5" t="s">
        <v>14</v>
      </c>
      <c r="D55" s="14">
        <v>0</v>
      </c>
      <c r="E55" s="14">
        <v>0</v>
      </c>
    </row>
    <row r="56" spans="2:5" ht="12.75">
      <c r="B56" s="5" t="s">
        <v>127</v>
      </c>
      <c r="C56" s="5" t="s">
        <v>14</v>
      </c>
      <c r="D56" s="14">
        <v>1474.2857142772439</v>
      </c>
      <c r="E56" s="14">
        <v>1474.2857142857147</v>
      </c>
    </row>
    <row r="57" spans="2:5" ht="12.75">
      <c r="B57" s="5" t="s">
        <v>128</v>
      </c>
      <c r="C57" s="5" t="s">
        <v>14</v>
      </c>
      <c r="D57" s="14">
        <v>119.99999999964268</v>
      </c>
      <c r="E57" s="14">
        <v>120</v>
      </c>
    </row>
    <row r="58" spans="2:5" ht="12.75">
      <c r="B58" s="5" t="s">
        <v>129</v>
      </c>
      <c r="C58" s="5" t="s">
        <v>14</v>
      </c>
      <c r="D58" s="14">
        <v>0</v>
      </c>
      <c r="E58" s="14">
        <v>0</v>
      </c>
    </row>
    <row r="59" spans="2:5" ht="12.75">
      <c r="B59" s="5" t="s">
        <v>130</v>
      </c>
      <c r="C59" s="5" t="s">
        <v>14</v>
      </c>
      <c r="D59" s="14">
        <v>0</v>
      </c>
      <c r="E59" s="14">
        <v>0</v>
      </c>
    </row>
    <row r="60" spans="2:5" ht="12.75">
      <c r="B60" s="5" t="s">
        <v>131</v>
      </c>
      <c r="C60" s="5" t="s">
        <v>14</v>
      </c>
      <c r="D60" s="14">
        <v>0</v>
      </c>
      <c r="E60" s="14">
        <v>0</v>
      </c>
    </row>
    <row r="61" spans="2:5" ht="12.75">
      <c r="B61" s="5" t="s">
        <v>132</v>
      </c>
      <c r="C61" s="5" t="s">
        <v>15</v>
      </c>
      <c r="D61" s="14">
        <v>102.85714285603103</v>
      </c>
      <c r="E61" s="14">
        <v>102.85714285714286</v>
      </c>
    </row>
    <row r="62" spans="2:5" ht="12.75">
      <c r="B62" s="5" t="s">
        <v>133</v>
      </c>
      <c r="C62" s="5" t="s">
        <v>15</v>
      </c>
      <c r="D62" s="14">
        <v>185.71428571697095</v>
      </c>
      <c r="E62" s="14">
        <v>185.71428571428572</v>
      </c>
    </row>
    <row r="63" spans="2:5" ht="12.75">
      <c r="B63" s="5" t="s">
        <v>134</v>
      </c>
      <c r="C63" s="5" t="s">
        <v>15</v>
      </c>
      <c r="D63" s="14">
        <v>258.5714285727795</v>
      </c>
      <c r="E63" s="14">
        <v>258.5714285714285</v>
      </c>
    </row>
    <row r="64" spans="2:5" ht="12.75">
      <c r="B64" s="5" t="s">
        <v>135</v>
      </c>
      <c r="C64" s="5" t="s">
        <v>15</v>
      </c>
      <c r="D64" s="14">
        <v>261.42857142939164</v>
      </c>
      <c r="E64" s="14">
        <v>261.42857142857144</v>
      </c>
    </row>
    <row r="65" spans="2:5" ht="12.75">
      <c r="B65" s="5" t="s">
        <v>136</v>
      </c>
      <c r="C65" s="5" t="s">
        <v>15</v>
      </c>
      <c r="D65" s="14">
        <v>164.2857142861612</v>
      </c>
      <c r="E65" s="14">
        <v>164.28571428571422</v>
      </c>
    </row>
    <row r="66" spans="2:5" ht="12.75">
      <c r="B66" s="5" t="s">
        <v>137</v>
      </c>
      <c r="C66" s="5" t="s">
        <v>15</v>
      </c>
      <c r="D66" s="14">
        <v>17.1428571434951</v>
      </c>
      <c r="E66" s="14">
        <v>17.14285714285713</v>
      </c>
    </row>
    <row r="67" spans="2:5" ht="12.75">
      <c r="B67" s="5" t="s">
        <v>138</v>
      </c>
      <c r="C67" s="5" t="s">
        <v>15</v>
      </c>
      <c r="D67" s="14">
        <v>0</v>
      </c>
      <c r="E67" s="14">
        <v>0</v>
      </c>
    </row>
    <row r="68" spans="2:5" ht="12.75">
      <c r="B68" s="5" t="s">
        <v>139</v>
      </c>
      <c r="C68" s="5" t="s">
        <v>15</v>
      </c>
      <c r="D68" s="14">
        <v>0</v>
      </c>
      <c r="E68" s="14">
        <v>0</v>
      </c>
    </row>
    <row r="69" spans="2:5" ht="12.75">
      <c r="B69" s="5" t="s">
        <v>140</v>
      </c>
      <c r="C69" s="5" t="s">
        <v>15</v>
      </c>
      <c r="D69" s="14">
        <v>7.543121682829224E-11</v>
      </c>
      <c r="E69" s="14">
        <v>3.189115398786362E-14</v>
      </c>
    </row>
    <row r="70" spans="2:5" ht="12.75">
      <c r="B70" s="5" t="s">
        <v>141</v>
      </c>
      <c r="C70" s="5" t="s">
        <v>15</v>
      </c>
      <c r="D70" s="14">
        <v>1.09217523913685E-10</v>
      </c>
      <c r="E70" s="14">
        <v>4.257705301332236E-14</v>
      </c>
    </row>
    <row r="71" spans="2:5" ht="12.75">
      <c r="B71" s="5" t="s">
        <v>142</v>
      </c>
      <c r="C71" s="5" t="s">
        <v>15</v>
      </c>
      <c r="D71" s="14">
        <v>10.000000000199062</v>
      </c>
      <c r="E71" s="14">
        <v>10</v>
      </c>
    </row>
    <row r="72" spans="2:5" ht="12.75">
      <c r="B72" s="5" t="s">
        <v>143</v>
      </c>
      <c r="C72" s="5" t="s">
        <v>15</v>
      </c>
      <c r="D72" s="14">
        <v>0</v>
      </c>
      <c r="E72" s="14">
        <v>0</v>
      </c>
    </row>
    <row r="73" spans="2:5" ht="12.75">
      <c r="B73" s="5" t="s">
        <v>144</v>
      </c>
      <c r="C73" s="5" t="s">
        <v>16</v>
      </c>
      <c r="D73" s="14">
        <v>0</v>
      </c>
      <c r="E73" s="14">
        <v>0</v>
      </c>
    </row>
    <row r="74" spans="2:5" ht="12.75">
      <c r="B74" s="5" t="s">
        <v>145</v>
      </c>
      <c r="C74" s="5" t="s">
        <v>16</v>
      </c>
      <c r="D74" s="14">
        <v>0</v>
      </c>
      <c r="E74" s="14">
        <v>0</v>
      </c>
    </row>
    <row r="75" spans="2:5" ht="12.75">
      <c r="B75" s="5" t="s">
        <v>146</v>
      </c>
      <c r="C75" s="5" t="s">
        <v>16</v>
      </c>
      <c r="D75" s="14">
        <v>0</v>
      </c>
      <c r="E75" s="14">
        <v>0</v>
      </c>
    </row>
    <row r="76" spans="2:5" ht="12.75">
      <c r="B76" s="5" t="s">
        <v>147</v>
      </c>
      <c r="C76" s="5" t="s">
        <v>16</v>
      </c>
      <c r="D76" s="14">
        <v>0</v>
      </c>
      <c r="E76" s="14">
        <v>0</v>
      </c>
    </row>
    <row r="77" spans="2:5" ht="12.75">
      <c r="B77" s="5" t="s">
        <v>148</v>
      </c>
      <c r="C77" s="5" t="s">
        <v>16</v>
      </c>
      <c r="D77" s="14">
        <v>0</v>
      </c>
      <c r="E77" s="14">
        <v>0</v>
      </c>
    </row>
    <row r="78" spans="2:5" ht="12.75">
      <c r="B78" s="5" t="s">
        <v>149</v>
      </c>
      <c r="C78" s="5" t="s">
        <v>16</v>
      </c>
      <c r="D78" s="14">
        <v>0</v>
      </c>
      <c r="E78" s="14">
        <v>0</v>
      </c>
    </row>
    <row r="79" spans="2:5" ht="12.75">
      <c r="B79" s="5" t="s">
        <v>150</v>
      </c>
      <c r="C79" s="5" t="s">
        <v>16</v>
      </c>
      <c r="D79" s="14">
        <v>0</v>
      </c>
      <c r="E79" s="14">
        <v>0</v>
      </c>
    </row>
    <row r="80" spans="2:5" ht="12.75">
      <c r="B80" s="5" t="s">
        <v>151</v>
      </c>
      <c r="C80" s="5" t="s">
        <v>16</v>
      </c>
      <c r="D80" s="14">
        <v>0</v>
      </c>
      <c r="E80" s="14">
        <v>0</v>
      </c>
    </row>
    <row r="81" spans="2:5" ht="12.75">
      <c r="B81" s="5" t="s">
        <v>152</v>
      </c>
      <c r="C81" s="5" t="s">
        <v>16</v>
      </c>
      <c r="D81" s="14">
        <v>0</v>
      </c>
      <c r="E81" s="14">
        <v>0</v>
      </c>
    </row>
    <row r="82" spans="2:5" ht="12.75">
      <c r="B82" s="5" t="s">
        <v>153</v>
      </c>
      <c r="C82" s="5" t="s">
        <v>16</v>
      </c>
      <c r="D82" s="14">
        <v>0</v>
      </c>
      <c r="E82" s="14">
        <v>0</v>
      </c>
    </row>
    <row r="83" spans="2:5" ht="12.75">
      <c r="B83" s="5" t="s">
        <v>154</v>
      </c>
      <c r="C83" s="5" t="s">
        <v>16</v>
      </c>
      <c r="D83" s="14">
        <v>0</v>
      </c>
      <c r="E83" s="14">
        <v>0</v>
      </c>
    </row>
    <row r="84" spans="2:5" ht="13.5" thickBot="1">
      <c r="B84" s="4" t="s">
        <v>155</v>
      </c>
      <c r="C84" s="4" t="s">
        <v>16</v>
      </c>
      <c r="D84" s="15">
        <v>0</v>
      </c>
      <c r="E84" s="15">
        <v>0</v>
      </c>
    </row>
    <row r="87" ht="13.5" thickBot="1">
      <c r="A87" t="s">
        <v>78</v>
      </c>
    </row>
    <row r="88" spans="2:7" ht="13.5" thickBot="1">
      <c r="B88" s="12" t="s">
        <v>73</v>
      </c>
      <c r="C88" s="12" t="s">
        <v>74</v>
      </c>
      <c r="D88" s="12" t="s">
        <v>79</v>
      </c>
      <c r="E88" s="12" t="s">
        <v>80</v>
      </c>
      <c r="F88" s="12" t="s">
        <v>81</v>
      </c>
      <c r="G88" s="12" t="s">
        <v>82</v>
      </c>
    </row>
    <row r="89" spans="2:7" ht="12.75">
      <c r="B89" s="5" t="s">
        <v>205</v>
      </c>
      <c r="C89" s="5" t="s">
        <v>44</v>
      </c>
      <c r="D89" s="14">
        <v>-9.094947017729282E-13</v>
      </c>
      <c r="E89" s="5" t="s">
        <v>206</v>
      </c>
      <c r="F89" s="5" t="s">
        <v>207</v>
      </c>
      <c r="G89" s="5">
        <v>0</v>
      </c>
    </row>
    <row r="90" spans="2:7" ht="12.75">
      <c r="B90" s="5" t="s">
        <v>208</v>
      </c>
      <c r="C90" s="5" t="s">
        <v>45</v>
      </c>
      <c r="D90" s="14">
        <v>1.3642420526593924E-12</v>
      </c>
      <c r="E90" s="5" t="s">
        <v>209</v>
      </c>
      <c r="F90" s="5" t="s">
        <v>207</v>
      </c>
      <c r="G90" s="5">
        <v>0</v>
      </c>
    </row>
    <row r="91" spans="2:7" ht="12.75">
      <c r="B91" s="5" t="s">
        <v>210</v>
      </c>
      <c r="C91" s="5" t="s">
        <v>46</v>
      </c>
      <c r="D91" s="14">
        <v>4.547473508864641E-13</v>
      </c>
      <c r="E91" s="5" t="s">
        <v>211</v>
      </c>
      <c r="F91" s="5" t="s">
        <v>207</v>
      </c>
      <c r="G91" s="5">
        <v>0</v>
      </c>
    </row>
    <row r="92" spans="2:7" ht="12.75">
      <c r="B92" s="5" t="s">
        <v>212</v>
      </c>
      <c r="C92" s="5" t="s">
        <v>47</v>
      </c>
      <c r="D92" s="14">
        <v>-4.547473508864641E-13</v>
      </c>
      <c r="E92" s="5" t="s">
        <v>213</v>
      </c>
      <c r="F92" s="5" t="s">
        <v>207</v>
      </c>
      <c r="G92" s="5">
        <v>0</v>
      </c>
    </row>
    <row r="93" spans="2:7" ht="12.75">
      <c r="B93" s="5" t="s">
        <v>214</v>
      </c>
      <c r="C93" s="5" t="s">
        <v>48</v>
      </c>
      <c r="D93" s="14">
        <v>-4.547473508864641E-13</v>
      </c>
      <c r="E93" s="5" t="s">
        <v>215</v>
      </c>
      <c r="F93" s="5" t="s">
        <v>207</v>
      </c>
      <c r="G93" s="5">
        <v>0</v>
      </c>
    </row>
    <row r="94" spans="2:7" ht="12.75">
      <c r="B94" s="5" t="s">
        <v>216</v>
      </c>
      <c r="C94" s="5" t="s">
        <v>49</v>
      </c>
      <c r="D94" s="14">
        <v>0</v>
      </c>
      <c r="E94" s="5" t="s">
        <v>217</v>
      </c>
      <c r="F94" s="5" t="s">
        <v>207</v>
      </c>
      <c r="G94" s="5">
        <v>0</v>
      </c>
    </row>
    <row r="95" spans="2:7" ht="12.75">
      <c r="B95" s="5" t="s">
        <v>218</v>
      </c>
      <c r="C95" s="5" t="s">
        <v>50</v>
      </c>
      <c r="D95" s="14">
        <v>4.547473508864641E-13</v>
      </c>
      <c r="E95" s="5" t="s">
        <v>219</v>
      </c>
      <c r="F95" s="5" t="s">
        <v>207</v>
      </c>
      <c r="G95" s="5">
        <v>0</v>
      </c>
    </row>
    <row r="96" spans="2:7" ht="12.75">
      <c r="B96" s="5" t="s">
        <v>220</v>
      </c>
      <c r="C96" s="5" t="s">
        <v>51</v>
      </c>
      <c r="D96" s="14">
        <v>0</v>
      </c>
      <c r="E96" s="5" t="s">
        <v>221</v>
      </c>
      <c r="F96" s="5" t="s">
        <v>207</v>
      </c>
      <c r="G96" s="5">
        <v>0</v>
      </c>
    </row>
    <row r="97" spans="2:7" ht="12.75">
      <c r="B97" s="5" t="s">
        <v>222</v>
      </c>
      <c r="C97" s="5" t="s">
        <v>52</v>
      </c>
      <c r="D97" s="14">
        <v>0</v>
      </c>
      <c r="E97" s="5" t="s">
        <v>223</v>
      </c>
      <c r="F97" s="5" t="s">
        <v>207</v>
      </c>
      <c r="G97" s="5">
        <v>0</v>
      </c>
    </row>
    <row r="98" spans="2:7" ht="12.75">
      <c r="B98" s="5" t="s">
        <v>224</v>
      </c>
      <c r="C98" s="5" t="s">
        <v>53</v>
      </c>
      <c r="D98" s="14">
        <v>0</v>
      </c>
      <c r="E98" s="5" t="s">
        <v>225</v>
      </c>
      <c r="F98" s="5" t="s">
        <v>207</v>
      </c>
      <c r="G98" s="5">
        <v>0</v>
      </c>
    </row>
    <row r="99" spans="2:7" ht="12.75">
      <c r="B99" s="5" t="s">
        <v>226</v>
      </c>
      <c r="C99" s="5" t="s">
        <v>54</v>
      </c>
      <c r="D99" s="14">
        <v>0</v>
      </c>
      <c r="E99" s="5" t="s">
        <v>227</v>
      </c>
      <c r="F99" s="5" t="s">
        <v>207</v>
      </c>
      <c r="G99" s="5">
        <v>0</v>
      </c>
    </row>
    <row r="100" spans="2:7" ht="12.75">
      <c r="B100" s="5" t="s">
        <v>228</v>
      </c>
      <c r="C100" s="5" t="s">
        <v>55</v>
      </c>
      <c r="D100" s="14">
        <v>0</v>
      </c>
      <c r="E100" s="5" t="s">
        <v>229</v>
      </c>
      <c r="F100" s="5" t="s">
        <v>207</v>
      </c>
      <c r="G100" s="5">
        <v>0</v>
      </c>
    </row>
    <row r="101" spans="2:7" ht="12.75">
      <c r="B101" s="5" t="s">
        <v>156</v>
      </c>
      <c r="C101" s="5" t="s">
        <v>20</v>
      </c>
      <c r="D101" s="14">
        <v>-200</v>
      </c>
      <c r="E101" s="5" t="s">
        <v>157</v>
      </c>
      <c r="F101" s="5" t="s">
        <v>158</v>
      </c>
      <c r="G101" s="5">
        <v>0</v>
      </c>
    </row>
    <row r="102" spans="2:7" ht="12.75">
      <c r="B102" s="5" t="s">
        <v>159</v>
      </c>
      <c r="C102" s="5" t="s">
        <v>21</v>
      </c>
      <c r="D102" s="14">
        <v>-220</v>
      </c>
      <c r="E102" s="5" t="s">
        <v>160</v>
      </c>
      <c r="F102" s="5" t="s">
        <v>158</v>
      </c>
      <c r="G102" s="5">
        <v>0</v>
      </c>
    </row>
    <row r="103" spans="2:7" ht="12.75">
      <c r="B103" s="5" t="s">
        <v>161</v>
      </c>
      <c r="C103" s="5" t="s">
        <v>22</v>
      </c>
      <c r="D103" s="14">
        <v>-230</v>
      </c>
      <c r="E103" s="5" t="s">
        <v>162</v>
      </c>
      <c r="F103" s="5" t="s">
        <v>158</v>
      </c>
      <c r="G103" s="5">
        <v>0</v>
      </c>
    </row>
    <row r="104" spans="2:7" ht="12.75">
      <c r="B104" s="5" t="s">
        <v>163</v>
      </c>
      <c r="C104" s="5" t="s">
        <v>23</v>
      </c>
      <c r="D104" s="14">
        <v>-300</v>
      </c>
      <c r="E104" s="5" t="s">
        <v>164</v>
      </c>
      <c r="F104" s="5" t="s">
        <v>158</v>
      </c>
      <c r="G104" s="5">
        <v>0</v>
      </c>
    </row>
    <row r="105" spans="2:7" ht="12.75">
      <c r="B105" s="5" t="s">
        <v>165</v>
      </c>
      <c r="C105" s="5" t="s">
        <v>24</v>
      </c>
      <c r="D105" s="14">
        <v>-400</v>
      </c>
      <c r="E105" s="5" t="s">
        <v>166</v>
      </c>
      <c r="F105" s="5" t="s">
        <v>158</v>
      </c>
      <c r="G105" s="5">
        <v>0</v>
      </c>
    </row>
    <row r="106" spans="2:7" ht="12.75">
      <c r="B106" s="5" t="s">
        <v>167</v>
      </c>
      <c r="C106" s="5" t="s">
        <v>25</v>
      </c>
      <c r="D106" s="14">
        <v>-450</v>
      </c>
      <c r="E106" s="5" t="s">
        <v>168</v>
      </c>
      <c r="F106" s="5" t="s">
        <v>158</v>
      </c>
      <c r="G106" s="5">
        <v>0</v>
      </c>
    </row>
    <row r="107" spans="2:7" ht="12.75">
      <c r="B107" s="5" t="s">
        <v>169</v>
      </c>
      <c r="C107" s="5" t="s">
        <v>26</v>
      </c>
      <c r="D107" s="14">
        <v>-320</v>
      </c>
      <c r="E107" s="5" t="s">
        <v>170</v>
      </c>
      <c r="F107" s="5" t="s">
        <v>158</v>
      </c>
      <c r="G107" s="5">
        <v>0</v>
      </c>
    </row>
    <row r="108" spans="2:7" ht="12.75">
      <c r="B108" s="5" t="s">
        <v>171</v>
      </c>
      <c r="C108" s="5" t="s">
        <v>27</v>
      </c>
      <c r="D108" s="14">
        <v>-180</v>
      </c>
      <c r="E108" s="5" t="s">
        <v>172</v>
      </c>
      <c r="F108" s="5" t="s">
        <v>158</v>
      </c>
      <c r="G108" s="5">
        <v>0</v>
      </c>
    </row>
    <row r="109" spans="2:7" ht="12.75">
      <c r="B109" s="5" t="s">
        <v>173</v>
      </c>
      <c r="C109" s="5" t="s">
        <v>28</v>
      </c>
      <c r="D109" s="14">
        <v>-170</v>
      </c>
      <c r="E109" s="5" t="s">
        <v>174</v>
      </c>
      <c r="F109" s="5" t="s">
        <v>158</v>
      </c>
      <c r="G109" s="5">
        <v>0</v>
      </c>
    </row>
    <row r="110" spans="2:7" ht="12.75">
      <c r="B110" s="5" t="s">
        <v>175</v>
      </c>
      <c r="C110" s="5" t="s">
        <v>29</v>
      </c>
      <c r="D110" s="14">
        <v>-170</v>
      </c>
      <c r="E110" s="5" t="s">
        <v>176</v>
      </c>
      <c r="F110" s="5" t="s">
        <v>158</v>
      </c>
      <c r="G110" s="5">
        <v>0</v>
      </c>
    </row>
    <row r="111" spans="2:7" ht="12.75">
      <c r="B111" s="5" t="s">
        <v>177</v>
      </c>
      <c r="C111" s="5" t="s">
        <v>30</v>
      </c>
      <c r="D111" s="14">
        <v>-160</v>
      </c>
      <c r="E111" s="5" t="s">
        <v>178</v>
      </c>
      <c r="F111" s="5" t="s">
        <v>158</v>
      </c>
      <c r="G111" s="5">
        <v>0</v>
      </c>
    </row>
    <row r="112" spans="2:7" ht="12.75">
      <c r="B112" s="5" t="s">
        <v>179</v>
      </c>
      <c r="C112" s="5" t="s">
        <v>31</v>
      </c>
      <c r="D112" s="14">
        <v>-180</v>
      </c>
      <c r="E112" s="5" t="s">
        <v>180</v>
      </c>
      <c r="F112" s="5" t="s">
        <v>158</v>
      </c>
      <c r="G112" s="5">
        <v>0</v>
      </c>
    </row>
    <row r="113" spans="2:7" ht="12.75">
      <c r="B113" s="5" t="s">
        <v>181</v>
      </c>
      <c r="C113" s="5" t="s">
        <v>32</v>
      </c>
      <c r="D113" s="14">
        <v>6.821210263296962E-13</v>
      </c>
      <c r="E113" s="5" t="s">
        <v>182</v>
      </c>
      <c r="F113" s="5" t="s">
        <v>207</v>
      </c>
      <c r="G113" s="5">
        <v>0</v>
      </c>
    </row>
    <row r="114" spans="2:7" ht="12.75">
      <c r="B114" s="5" t="s">
        <v>183</v>
      </c>
      <c r="C114" s="5" t="s">
        <v>33</v>
      </c>
      <c r="D114" s="14">
        <v>-1.3642420526593924E-12</v>
      </c>
      <c r="E114" s="5" t="s">
        <v>184</v>
      </c>
      <c r="F114" s="5" t="s">
        <v>207</v>
      </c>
      <c r="G114" s="5">
        <v>0</v>
      </c>
    </row>
    <row r="115" spans="2:7" ht="12.75">
      <c r="B115" s="5" t="s">
        <v>185</v>
      </c>
      <c r="C115" s="5" t="s">
        <v>34</v>
      </c>
      <c r="D115" s="14">
        <v>9.094947017729282E-13</v>
      </c>
      <c r="E115" s="5" t="s">
        <v>186</v>
      </c>
      <c r="F115" s="5" t="s">
        <v>207</v>
      </c>
      <c r="G115" s="5">
        <v>0</v>
      </c>
    </row>
    <row r="116" spans="2:7" ht="12.75">
      <c r="B116" s="5" t="s">
        <v>187</v>
      </c>
      <c r="C116" s="5" t="s">
        <v>35</v>
      </c>
      <c r="D116" s="14">
        <v>1.8189894035458565E-12</v>
      </c>
      <c r="E116" s="5" t="s">
        <v>188</v>
      </c>
      <c r="F116" s="5" t="s">
        <v>207</v>
      </c>
      <c r="G116" s="5">
        <v>0</v>
      </c>
    </row>
    <row r="117" spans="2:7" ht="12.75">
      <c r="B117" s="5" t="s">
        <v>189</v>
      </c>
      <c r="C117" s="5" t="s">
        <v>36</v>
      </c>
      <c r="D117" s="14">
        <v>-9.094947017729282E-13</v>
      </c>
      <c r="E117" s="5" t="s">
        <v>190</v>
      </c>
      <c r="F117" s="5" t="s">
        <v>207</v>
      </c>
      <c r="G117" s="5">
        <v>0</v>
      </c>
    </row>
    <row r="118" spans="2:7" ht="12.75">
      <c r="B118" s="5" t="s">
        <v>191</v>
      </c>
      <c r="C118" s="5" t="s">
        <v>37</v>
      </c>
      <c r="D118" s="14">
        <v>-1.3642420526593924E-12</v>
      </c>
      <c r="E118" s="5" t="s">
        <v>192</v>
      </c>
      <c r="F118" s="5" t="s">
        <v>207</v>
      </c>
      <c r="G118" s="5">
        <v>0</v>
      </c>
    </row>
    <row r="119" spans="2:7" ht="12.75">
      <c r="B119" s="5" t="s">
        <v>193</v>
      </c>
      <c r="C119" s="5" t="s">
        <v>38</v>
      </c>
      <c r="D119" s="14">
        <v>4.547473508864641E-13</v>
      </c>
      <c r="E119" s="5" t="s">
        <v>194</v>
      </c>
      <c r="F119" s="5" t="s">
        <v>207</v>
      </c>
      <c r="G119" s="5">
        <v>0</v>
      </c>
    </row>
    <row r="120" spans="2:7" ht="12.75">
      <c r="B120" s="5" t="s">
        <v>195</v>
      </c>
      <c r="C120" s="5" t="s">
        <v>39</v>
      </c>
      <c r="D120" s="14">
        <v>0</v>
      </c>
      <c r="E120" s="5" t="s">
        <v>196</v>
      </c>
      <c r="F120" s="5" t="s">
        <v>207</v>
      </c>
      <c r="G120" s="5">
        <v>0</v>
      </c>
    </row>
    <row r="121" spans="2:7" ht="12.75">
      <c r="B121" s="5" t="s">
        <v>197</v>
      </c>
      <c r="C121" s="5" t="s">
        <v>40</v>
      </c>
      <c r="D121" s="14">
        <v>0</v>
      </c>
      <c r="E121" s="5" t="s">
        <v>198</v>
      </c>
      <c r="F121" s="5" t="s">
        <v>207</v>
      </c>
      <c r="G121" s="5">
        <v>0</v>
      </c>
    </row>
    <row r="122" spans="2:7" ht="12.75">
      <c r="B122" s="5" t="s">
        <v>199</v>
      </c>
      <c r="C122" s="5" t="s">
        <v>41</v>
      </c>
      <c r="D122" s="14">
        <v>0</v>
      </c>
      <c r="E122" s="5" t="s">
        <v>200</v>
      </c>
      <c r="F122" s="5" t="s">
        <v>207</v>
      </c>
      <c r="G122" s="5">
        <v>0</v>
      </c>
    </row>
    <row r="123" spans="2:7" ht="12.75">
      <c r="B123" s="5" t="s">
        <v>201</v>
      </c>
      <c r="C123" s="5" t="s">
        <v>42</v>
      </c>
      <c r="D123" s="14">
        <v>0</v>
      </c>
      <c r="E123" s="5" t="s">
        <v>202</v>
      </c>
      <c r="F123" s="5" t="s">
        <v>207</v>
      </c>
      <c r="G123" s="5">
        <v>0</v>
      </c>
    </row>
    <row r="124" spans="2:7" ht="13.5" thickBot="1">
      <c r="B124" s="4" t="s">
        <v>203</v>
      </c>
      <c r="C124" s="4" t="s">
        <v>43</v>
      </c>
      <c r="D124" s="15">
        <v>0</v>
      </c>
      <c r="E124" s="4" t="s">
        <v>204</v>
      </c>
      <c r="F124" s="4" t="s">
        <v>207</v>
      </c>
      <c r="G124" s="4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showGridLines="0" workbookViewId="0" topLeftCell="A1">
      <selection activeCell="A1" sqref="A1:A3"/>
    </sheetView>
  </sheetViews>
  <sheetFormatPr defaultColWidth="11.421875" defaultRowHeight="12.75"/>
  <cols>
    <col min="1" max="1" width="2.28125" style="0" customWidth="1"/>
    <col min="2" max="2" width="6.57421875" style="0" bestFit="1" customWidth="1"/>
    <col min="3" max="3" width="17.421875" style="0" bestFit="1" customWidth="1"/>
    <col min="4" max="4" width="8.421875" style="0" customWidth="1"/>
    <col min="5" max="5" width="13.421875" style="0" bestFit="1" customWidth="1"/>
    <col min="6" max="6" width="16.57421875" style="0" customWidth="1"/>
    <col min="7" max="8" width="12.00390625" style="0" bestFit="1" customWidth="1"/>
  </cols>
  <sheetData>
    <row r="1" ht="12.75">
      <c r="A1" s="2" t="s">
        <v>237</v>
      </c>
    </row>
    <row r="2" ht="12.75">
      <c r="A2" s="2" t="s">
        <v>71</v>
      </c>
    </row>
    <row r="3" ht="12.75">
      <c r="A3" s="2" t="s">
        <v>238</v>
      </c>
    </row>
    <row r="6" ht="13.5" thickBot="1">
      <c r="A6" t="s">
        <v>77</v>
      </c>
    </row>
    <row r="7" spans="2:8" ht="12.75">
      <c r="B7" s="16"/>
      <c r="C7" s="16"/>
      <c r="D7" s="16" t="s">
        <v>230</v>
      </c>
      <c r="E7" s="16" t="s">
        <v>232</v>
      </c>
      <c r="F7" s="16" t="s">
        <v>240</v>
      </c>
      <c r="G7" s="16" t="s">
        <v>242</v>
      </c>
      <c r="H7" s="16" t="s">
        <v>242</v>
      </c>
    </row>
    <row r="8" spans="2:8" ht="13.5" thickBot="1">
      <c r="B8" s="17" t="s">
        <v>73</v>
      </c>
      <c r="C8" s="17" t="s">
        <v>74</v>
      </c>
      <c r="D8" s="17" t="s">
        <v>231</v>
      </c>
      <c r="E8" s="17" t="s">
        <v>239</v>
      </c>
      <c r="F8" s="17" t="s">
        <v>241</v>
      </c>
      <c r="G8" s="17" t="s">
        <v>243</v>
      </c>
      <c r="H8" s="17" t="s">
        <v>244</v>
      </c>
    </row>
    <row r="9" spans="2:8" ht="12.75">
      <c r="B9" s="5" t="s">
        <v>84</v>
      </c>
      <c r="C9" s="5" t="s">
        <v>12</v>
      </c>
      <c r="D9" s="14">
        <v>302.85714285714283</v>
      </c>
      <c r="E9" s="14">
        <v>0</v>
      </c>
      <c r="F9" s="5">
        <v>0</v>
      </c>
      <c r="G9" s="5">
        <v>322.9999814851416</v>
      </c>
      <c r="H9" s="5">
        <v>12.999969281528514</v>
      </c>
    </row>
    <row r="10" spans="2:8" ht="12.75">
      <c r="B10" s="5" t="s">
        <v>85</v>
      </c>
      <c r="C10" s="5" t="s">
        <v>12</v>
      </c>
      <c r="D10" s="14">
        <v>302.8571428571429</v>
      </c>
      <c r="E10" s="14">
        <v>0</v>
      </c>
      <c r="F10" s="5">
        <v>0</v>
      </c>
      <c r="G10" s="5">
        <v>77.9998156890561</v>
      </c>
      <c r="H10" s="5">
        <v>45.19996314128164</v>
      </c>
    </row>
    <row r="11" spans="2:8" ht="12.75">
      <c r="B11" s="5" t="s">
        <v>86</v>
      </c>
      <c r="C11" s="5" t="s">
        <v>12</v>
      </c>
      <c r="D11" s="14">
        <v>302.8571428571429</v>
      </c>
      <c r="E11" s="14">
        <v>0</v>
      </c>
      <c r="F11" s="5">
        <v>0</v>
      </c>
      <c r="G11" s="5">
        <v>77.99981568903928</v>
      </c>
      <c r="H11" s="5">
        <v>110.99995394068353</v>
      </c>
    </row>
    <row r="12" spans="2:8" ht="12.75">
      <c r="B12" s="5" t="s">
        <v>87</v>
      </c>
      <c r="C12" s="5" t="s">
        <v>12</v>
      </c>
      <c r="D12" s="14">
        <v>302.85714285714295</v>
      </c>
      <c r="E12" s="14">
        <v>0</v>
      </c>
      <c r="F12" s="5">
        <v>0</v>
      </c>
      <c r="G12" s="5">
        <v>77.99981568899885</v>
      </c>
      <c r="H12" s="5">
        <v>243.9999386375681</v>
      </c>
    </row>
    <row r="13" spans="2:8" ht="12.75">
      <c r="B13" s="5" t="s">
        <v>88</v>
      </c>
      <c r="C13" s="5" t="s">
        <v>12</v>
      </c>
      <c r="D13" s="14">
        <v>302.8571428571429</v>
      </c>
      <c r="E13" s="14">
        <v>0</v>
      </c>
      <c r="F13" s="5">
        <v>0</v>
      </c>
      <c r="G13" s="5">
        <v>77.99981568905895</v>
      </c>
      <c r="H13" s="5">
        <v>320.9999721711586</v>
      </c>
    </row>
    <row r="14" spans="2:8" ht="12.75">
      <c r="B14" s="5" t="s">
        <v>89</v>
      </c>
      <c r="C14" s="5" t="s">
        <v>12</v>
      </c>
      <c r="D14" s="14">
        <v>302.85714285714283</v>
      </c>
      <c r="E14" s="14">
        <v>0</v>
      </c>
      <c r="F14" s="5">
        <v>0</v>
      </c>
      <c r="G14" s="5">
        <v>77.99981568899071</v>
      </c>
      <c r="H14" s="5">
        <v>185.19997771360306</v>
      </c>
    </row>
    <row r="15" spans="2:8" ht="12.75">
      <c r="B15" s="5" t="s">
        <v>90</v>
      </c>
      <c r="C15" s="5" t="s">
        <v>12</v>
      </c>
      <c r="D15" s="14">
        <v>302.8571428571429</v>
      </c>
      <c r="E15" s="14">
        <v>0</v>
      </c>
      <c r="F15" s="5">
        <v>0</v>
      </c>
      <c r="G15" s="5">
        <v>77.99981568914615</v>
      </c>
      <c r="H15" s="5">
        <v>82.99998141993824</v>
      </c>
    </row>
    <row r="16" spans="2:8" ht="12.75">
      <c r="B16" s="5" t="s">
        <v>91</v>
      </c>
      <c r="C16" s="5" t="s">
        <v>12</v>
      </c>
      <c r="D16" s="14">
        <v>180</v>
      </c>
      <c r="E16" s="14">
        <v>0</v>
      </c>
      <c r="F16" s="5">
        <v>0</v>
      </c>
      <c r="G16" s="5">
        <v>51.99999945644086</v>
      </c>
      <c r="H16" s="5">
        <v>81.14285682156476</v>
      </c>
    </row>
    <row r="17" spans="2:8" ht="12.75">
      <c r="B17" s="5" t="s">
        <v>92</v>
      </c>
      <c r="C17" s="5" t="s">
        <v>12</v>
      </c>
      <c r="D17" s="14">
        <v>170</v>
      </c>
      <c r="E17" s="14">
        <v>0</v>
      </c>
      <c r="F17" s="5">
        <v>0</v>
      </c>
      <c r="G17" s="5">
        <v>55.99997844008151</v>
      </c>
      <c r="H17" s="5">
        <v>207.99999782732496</v>
      </c>
    </row>
    <row r="18" spans="2:8" ht="12.75">
      <c r="B18" s="5" t="s">
        <v>93</v>
      </c>
      <c r="C18" s="5" t="s">
        <v>12</v>
      </c>
      <c r="D18" s="14">
        <v>170</v>
      </c>
      <c r="E18" s="14">
        <v>0</v>
      </c>
      <c r="F18" s="5">
        <v>0</v>
      </c>
      <c r="G18" s="5">
        <v>147.99996745979004</v>
      </c>
      <c r="H18" s="5">
        <v>167.99993532212943</v>
      </c>
    </row>
    <row r="19" spans="2:8" ht="12.75">
      <c r="B19" s="5" t="s">
        <v>94</v>
      </c>
      <c r="C19" s="5" t="s">
        <v>12</v>
      </c>
      <c r="D19" s="14">
        <v>170</v>
      </c>
      <c r="E19" s="14">
        <v>0</v>
      </c>
      <c r="F19" s="5">
        <v>0</v>
      </c>
      <c r="G19" s="5">
        <v>309.3333966673779</v>
      </c>
      <c r="H19" s="5">
        <v>147.99996746188265</v>
      </c>
    </row>
    <row r="20" spans="2:8" ht="12.75">
      <c r="B20" s="5" t="s">
        <v>95</v>
      </c>
      <c r="C20" s="5" t="s">
        <v>12</v>
      </c>
      <c r="D20" s="14">
        <v>170</v>
      </c>
      <c r="E20" s="14">
        <v>0</v>
      </c>
      <c r="F20" s="5">
        <v>0</v>
      </c>
      <c r="G20" s="5">
        <v>255.99996526343273</v>
      </c>
      <c r="H20" s="5">
        <v>127.99997847198273</v>
      </c>
    </row>
    <row r="21" spans="2:8" ht="12.75">
      <c r="B21" s="5" t="s">
        <v>96</v>
      </c>
      <c r="C21" s="5" t="s">
        <v>13</v>
      </c>
      <c r="D21" s="14">
        <v>3634.2857142857147</v>
      </c>
      <c r="E21" s="14">
        <v>0</v>
      </c>
      <c r="F21" s="5">
        <v>-34.9999999994427</v>
      </c>
      <c r="G21" s="5">
        <v>26.916665123761792</v>
      </c>
      <c r="H21" s="5">
        <v>1.0833307734607094</v>
      </c>
    </row>
    <row r="22" spans="2:8" ht="12.75">
      <c r="B22" s="5" t="s">
        <v>97</v>
      </c>
      <c r="C22" s="5" t="s">
        <v>13</v>
      </c>
      <c r="D22" s="14">
        <v>3634.2857142857133</v>
      </c>
      <c r="E22" s="14">
        <v>0</v>
      </c>
      <c r="F22" s="5">
        <v>-34.999999999996064</v>
      </c>
      <c r="G22" s="5">
        <v>6.499984640760634</v>
      </c>
      <c r="H22" s="5">
        <v>3.7666635951102574</v>
      </c>
    </row>
    <row r="23" spans="2:8" ht="12.75">
      <c r="B23" s="5" t="s">
        <v>98</v>
      </c>
      <c r="C23" s="5" t="s">
        <v>13</v>
      </c>
      <c r="D23" s="14">
        <v>3634.285714285714</v>
      </c>
      <c r="E23" s="14">
        <v>0</v>
      </c>
      <c r="F23" s="5">
        <v>-34.99999999998398</v>
      </c>
      <c r="G23" s="5">
        <v>6.499984640758394</v>
      </c>
      <c r="H23" s="5">
        <v>9.249996161730913</v>
      </c>
    </row>
    <row r="24" spans="2:8" ht="12.75">
      <c r="B24" s="5" t="s">
        <v>99</v>
      </c>
      <c r="C24" s="5" t="s">
        <v>13</v>
      </c>
      <c r="D24" s="14">
        <v>3634.285714285716</v>
      </c>
      <c r="E24" s="14">
        <v>0</v>
      </c>
      <c r="F24" s="5">
        <v>-34.99999999935064</v>
      </c>
      <c r="G24" s="5">
        <v>6.499984640759753</v>
      </c>
      <c r="H24" s="5">
        <v>20.333328219828143</v>
      </c>
    </row>
    <row r="25" spans="2:8" ht="12.75">
      <c r="B25" s="5" t="s">
        <v>100</v>
      </c>
      <c r="C25" s="5" t="s">
        <v>13</v>
      </c>
      <c r="D25" s="14">
        <v>3634.285714285715</v>
      </c>
      <c r="E25" s="14">
        <v>0</v>
      </c>
      <c r="F25" s="5">
        <v>-34.999999999368036</v>
      </c>
      <c r="G25" s="5">
        <v>6.499984640762973</v>
      </c>
      <c r="H25" s="5">
        <v>26.749997680963087</v>
      </c>
    </row>
    <row r="26" spans="2:8" ht="12.75">
      <c r="B26" s="5" t="s">
        <v>101</v>
      </c>
      <c r="C26" s="5" t="s">
        <v>13</v>
      </c>
      <c r="D26" s="14">
        <v>3634.2857142857138</v>
      </c>
      <c r="E26" s="14">
        <v>0</v>
      </c>
      <c r="F26" s="5">
        <v>-35.000000000001016</v>
      </c>
      <c r="G26" s="5">
        <v>6.499984640761554</v>
      </c>
      <c r="H26" s="5">
        <v>15.433331476162865</v>
      </c>
    </row>
    <row r="27" spans="2:8" ht="12.75">
      <c r="B27" s="5" t="s">
        <v>102</v>
      </c>
      <c r="C27" s="5" t="s">
        <v>13</v>
      </c>
      <c r="D27" s="14">
        <v>3634.285714285714</v>
      </c>
      <c r="E27" s="14">
        <v>0</v>
      </c>
      <c r="F27" s="5">
        <v>-35.0000000000032</v>
      </c>
      <c r="G27" s="5">
        <v>6.499984640761958</v>
      </c>
      <c r="H27" s="5">
        <v>6.916665118327956</v>
      </c>
    </row>
    <row r="28" spans="2:8" ht="12.75">
      <c r="B28" s="5" t="s">
        <v>103</v>
      </c>
      <c r="C28" s="5" t="s">
        <v>13</v>
      </c>
      <c r="D28" s="14">
        <v>2160</v>
      </c>
      <c r="E28" s="14">
        <v>0</v>
      </c>
      <c r="F28" s="5">
        <v>-35.000000000255234</v>
      </c>
      <c r="G28" s="5">
        <v>4.333333288036414</v>
      </c>
      <c r="H28" s="5">
        <v>6.761904735129889</v>
      </c>
    </row>
    <row r="29" spans="2:8" ht="12.75">
      <c r="B29" s="5" t="s">
        <v>104</v>
      </c>
      <c r="C29" s="5" t="s">
        <v>13</v>
      </c>
      <c r="D29" s="14">
        <v>2040</v>
      </c>
      <c r="E29" s="14">
        <v>0</v>
      </c>
      <c r="F29" s="5">
        <v>-34.99999999948379</v>
      </c>
      <c r="G29" s="5">
        <v>4.666664870007063</v>
      </c>
      <c r="H29" s="5">
        <v>17.33333315227808</v>
      </c>
    </row>
    <row r="30" spans="2:8" ht="12.75">
      <c r="B30" s="5" t="s">
        <v>105</v>
      </c>
      <c r="C30" s="5" t="s">
        <v>13</v>
      </c>
      <c r="D30" s="14">
        <v>2040</v>
      </c>
      <c r="E30" s="14">
        <v>0</v>
      </c>
      <c r="F30" s="5">
        <v>-35.000000000625946</v>
      </c>
      <c r="G30" s="5">
        <v>12.333330621646965</v>
      </c>
      <c r="H30" s="5">
        <v>13.999994610174957</v>
      </c>
    </row>
    <row r="31" spans="2:8" ht="12.75">
      <c r="B31" s="5" t="s">
        <v>106</v>
      </c>
      <c r="C31" s="5" t="s">
        <v>13</v>
      </c>
      <c r="D31" s="14">
        <v>2040</v>
      </c>
      <c r="E31" s="14">
        <v>0</v>
      </c>
      <c r="F31" s="5">
        <v>-35.000000000627935</v>
      </c>
      <c r="G31" s="5">
        <v>31.999994617112257</v>
      </c>
      <c r="H31" s="5">
        <v>12.333330621850426</v>
      </c>
    </row>
    <row r="32" spans="2:8" ht="12.75">
      <c r="B32" s="5" t="s">
        <v>107</v>
      </c>
      <c r="C32" s="5" t="s">
        <v>13</v>
      </c>
      <c r="D32" s="14">
        <v>2040</v>
      </c>
      <c r="E32" s="14">
        <v>0</v>
      </c>
      <c r="F32" s="5">
        <v>-34.99999999948593</v>
      </c>
      <c r="G32" s="5">
        <v>21.33333043866807</v>
      </c>
      <c r="H32" s="5">
        <v>10.666664872689566</v>
      </c>
    </row>
    <row r="33" spans="2:8" ht="12.75">
      <c r="B33" s="5" t="s">
        <v>108</v>
      </c>
      <c r="C33" s="5" t="s">
        <v>234</v>
      </c>
      <c r="D33" s="14">
        <v>1114.285714285714</v>
      </c>
      <c r="E33" s="14">
        <v>0</v>
      </c>
      <c r="F33" s="5">
        <v>-14.999999998383839</v>
      </c>
      <c r="G33" s="5">
        <v>23.999998679629776</v>
      </c>
      <c r="H33" s="5">
        <v>1.0833307734603017</v>
      </c>
    </row>
    <row r="34" spans="2:8" ht="12.75">
      <c r="B34" s="5" t="s">
        <v>109</v>
      </c>
      <c r="C34" s="5" t="s">
        <v>234</v>
      </c>
      <c r="D34" s="14">
        <v>0</v>
      </c>
      <c r="E34" s="14">
        <v>-0.9285692343945993</v>
      </c>
      <c r="F34" s="5">
        <v>-14.999997802078722</v>
      </c>
      <c r="G34" s="5">
        <v>0.9285692343945993</v>
      </c>
      <c r="H34" s="5">
        <v>1E+30</v>
      </c>
    </row>
    <row r="35" spans="2:8" ht="12.75">
      <c r="B35" s="5" t="s">
        <v>110</v>
      </c>
      <c r="C35" s="5" t="s">
        <v>234</v>
      </c>
      <c r="D35" s="14">
        <v>0</v>
      </c>
      <c r="E35" s="14">
        <v>-2.690473996506146</v>
      </c>
      <c r="F35" s="5">
        <v>-14.999997802078722</v>
      </c>
      <c r="G35" s="5">
        <v>2.690473996506146</v>
      </c>
      <c r="H35" s="5">
        <v>1E+30</v>
      </c>
    </row>
    <row r="36" spans="2:8" ht="12.75">
      <c r="B36" s="5" t="s">
        <v>111</v>
      </c>
      <c r="C36" s="5" t="s">
        <v>234</v>
      </c>
      <c r="D36" s="14">
        <v>0</v>
      </c>
      <c r="E36" s="14">
        <v>-5.285712092416272</v>
      </c>
      <c r="F36" s="5">
        <v>-14.999997802078722</v>
      </c>
      <c r="G36" s="5">
        <v>5.285712092416272</v>
      </c>
      <c r="H36" s="5">
        <v>1E+30</v>
      </c>
    </row>
    <row r="37" spans="2:8" ht="12.75">
      <c r="B37" s="5" t="s">
        <v>112</v>
      </c>
      <c r="C37" s="5" t="s">
        <v>234</v>
      </c>
      <c r="D37" s="14">
        <v>0</v>
      </c>
      <c r="E37" s="14">
        <v>-8.71428352277509</v>
      </c>
      <c r="F37" s="5">
        <v>-14.999997802078722</v>
      </c>
      <c r="G37" s="5">
        <v>8.71428352277509</v>
      </c>
      <c r="H37" s="5">
        <v>1E+30</v>
      </c>
    </row>
    <row r="38" spans="2:8" ht="12.75">
      <c r="B38" s="5" t="s">
        <v>113</v>
      </c>
      <c r="C38" s="5" t="s">
        <v>234</v>
      </c>
      <c r="D38" s="14">
        <v>0</v>
      </c>
      <c r="E38" s="14">
        <v>-12.976188286063582</v>
      </c>
      <c r="F38" s="5">
        <v>-14.999997802078722</v>
      </c>
      <c r="G38" s="5">
        <v>12.976188286063582</v>
      </c>
      <c r="H38" s="5">
        <v>1E+30</v>
      </c>
    </row>
    <row r="39" spans="2:8" ht="12.75">
      <c r="B39" s="5" t="s">
        <v>114</v>
      </c>
      <c r="C39" s="5" t="s">
        <v>234</v>
      </c>
      <c r="D39" s="14">
        <v>0</v>
      </c>
      <c r="E39" s="14">
        <v>-18.07142638190237</v>
      </c>
      <c r="F39" s="5">
        <v>-14.999997802078722</v>
      </c>
      <c r="G39" s="5">
        <v>18.07142638190237</v>
      </c>
      <c r="H39" s="5">
        <v>1E+30</v>
      </c>
    </row>
    <row r="40" spans="2:8" ht="12.75">
      <c r="B40" s="5" t="s">
        <v>115</v>
      </c>
      <c r="C40" s="5" t="s">
        <v>234</v>
      </c>
      <c r="D40" s="14">
        <v>0</v>
      </c>
      <c r="E40" s="14">
        <v>-23.999997779348234</v>
      </c>
      <c r="F40" s="5">
        <v>-14.999997802078722</v>
      </c>
      <c r="G40" s="5">
        <v>23.999997779348234</v>
      </c>
      <c r="H40" s="5">
        <v>1E+30</v>
      </c>
    </row>
    <row r="41" spans="2:8" ht="12.75">
      <c r="B41" s="5" t="s">
        <v>116</v>
      </c>
      <c r="C41" s="5" t="s">
        <v>234</v>
      </c>
      <c r="D41" s="14">
        <v>0</v>
      </c>
      <c r="E41" s="14">
        <v>-23.999997805587956</v>
      </c>
      <c r="F41" s="5">
        <v>-14.999997802078722</v>
      </c>
      <c r="G41" s="5">
        <v>23.999997805587956</v>
      </c>
      <c r="H41" s="5">
        <v>1E+30</v>
      </c>
    </row>
    <row r="42" spans="2:8" ht="12.75">
      <c r="B42" s="5" t="s">
        <v>117</v>
      </c>
      <c r="C42" s="5" t="s">
        <v>234</v>
      </c>
      <c r="D42" s="14">
        <v>0</v>
      </c>
      <c r="E42" s="14">
        <v>-20.499997830812728</v>
      </c>
      <c r="F42" s="5">
        <v>-14.999997802078722</v>
      </c>
      <c r="G42" s="5">
        <v>20.499997830812728</v>
      </c>
      <c r="H42" s="5">
        <v>1E+30</v>
      </c>
    </row>
    <row r="43" spans="2:8" ht="12.75">
      <c r="B43" s="5" t="s">
        <v>118</v>
      </c>
      <c r="C43" s="5" t="s">
        <v>234</v>
      </c>
      <c r="D43" s="14">
        <v>0</v>
      </c>
      <c r="E43" s="14">
        <v>-17.833331172454848</v>
      </c>
      <c r="F43" s="5">
        <v>-14.999997802078722</v>
      </c>
      <c r="G43" s="5">
        <v>17.833331172454848</v>
      </c>
      <c r="H43" s="5">
        <v>1E+30</v>
      </c>
    </row>
    <row r="44" spans="2:8" ht="12.75">
      <c r="B44" s="5" t="s">
        <v>119</v>
      </c>
      <c r="C44" s="5" t="s">
        <v>234</v>
      </c>
      <c r="D44" s="14">
        <v>0</v>
      </c>
      <c r="E44" s="14">
        <v>-15.999997828872875</v>
      </c>
      <c r="F44" s="5">
        <v>-14.999997802078722</v>
      </c>
      <c r="G44" s="5">
        <v>15.999997828872875</v>
      </c>
      <c r="H44" s="5">
        <v>1E+30</v>
      </c>
    </row>
    <row r="45" spans="2:8" ht="12.75">
      <c r="B45" s="5" t="s">
        <v>120</v>
      </c>
      <c r="C45" s="5" t="s">
        <v>14</v>
      </c>
      <c r="D45" s="14">
        <v>0</v>
      </c>
      <c r="E45" s="14">
        <v>-23.999998679633133</v>
      </c>
      <c r="F45" s="5">
        <v>-8.999998681247234</v>
      </c>
      <c r="G45" s="5">
        <v>23.999998679633133</v>
      </c>
      <c r="H45" s="5">
        <v>1E+30</v>
      </c>
    </row>
    <row r="46" spans="2:8" ht="12.75">
      <c r="B46" s="5" t="s">
        <v>121</v>
      </c>
      <c r="C46" s="5" t="s">
        <v>14</v>
      </c>
      <c r="D46" s="14">
        <v>0</v>
      </c>
      <c r="E46" s="14">
        <v>-23.07142724893136</v>
      </c>
      <c r="F46" s="5">
        <v>-8.999998681247234</v>
      </c>
      <c r="G46" s="5">
        <v>23.07142724893136</v>
      </c>
      <c r="H46" s="5">
        <v>1E+30</v>
      </c>
    </row>
    <row r="47" spans="2:8" ht="12.75">
      <c r="B47" s="5" t="s">
        <v>122</v>
      </c>
      <c r="C47" s="5" t="s">
        <v>14</v>
      </c>
      <c r="D47" s="14">
        <v>0</v>
      </c>
      <c r="E47" s="14">
        <v>-21.309522486819812</v>
      </c>
      <c r="F47" s="5">
        <v>-8.999998681247234</v>
      </c>
      <c r="G47" s="5">
        <v>21.309522486819812</v>
      </c>
      <c r="H47" s="5">
        <v>1E+30</v>
      </c>
    </row>
    <row r="48" spans="2:8" ht="12.75">
      <c r="B48" s="5" t="s">
        <v>123</v>
      </c>
      <c r="C48" s="5" t="s">
        <v>14</v>
      </c>
      <c r="D48" s="14">
        <v>0</v>
      </c>
      <c r="E48" s="14">
        <v>-18.714284390909686</v>
      </c>
      <c r="F48" s="5">
        <v>-8.999998681247234</v>
      </c>
      <c r="G48" s="5">
        <v>18.714284390909686</v>
      </c>
      <c r="H48" s="5">
        <v>1E+30</v>
      </c>
    </row>
    <row r="49" spans="2:8" ht="12.75">
      <c r="B49" s="5" t="s">
        <v>124</v>
      </c>
      <c r="C49" s="5" t="s">
        <v>14</v>
      </c>
      <c r="D49" s="14">
        <v>0</v>
      </c>
      <c r="E49" s="14">
        <v>-15.285712960550882</v>
      </c>
      <c r="F49" s="5">
        <v>-8.999998681247234</v>
      </c>
      <c r="G49" s="5">
        <v>15.285712960550882</v>
      </c>
      <c r="H49" s="5">
        <v>1E+30</v>
      </c>
    </row>
    <row r="50" spans="2:8" ht="12.75">
      <c r="B50" s="5" t="s">
        <v>125</v>
      </c>
      <c r="C50" s="5" t="s">
        <v>14</v>
      </c>
      <c r="D50" s="14">
        <v>0</v>
      </c>
      <c r="E50" s="14">
        <v>-11.023808197262376</v>
      </c>
      <c r="F50" s="5">
        <v>-8.999998681247234</v>
      </c>
      <c r="G50" s="5">
        <v>11.023808197262376</v>
      </c>
      <c r="H50" s="5">
        <v>1E+30</v>
      </c>
    </row>
    <row r="51" spans="2:8" ht="12.75">
      <c r="B51" s="5" t="s">
        <v>126</v>
      </c>
      <c r="C51" s="5" t="s">
        <v>14</v>
      </c>
      <c r="D51" s="14">
        <v>0</v>
      </c>
      <c r="E51" s="14">
        <v>-5.928570101423588</v>
      </c>
      <c r="F51" s="5">
        <v>-8.999998681247234</v>
      </c>
      <c r="G51" s="5">
        <v>5.928570101423588</v>
      </c>
      <c r="H51" s="5">
        <v>1E+30</v>
      </c>
    </row>
    <row r="52" spans="2:8" ht="12.75">
      <c r="B52" s="5" t="s">
        <v>127</v>
      </c>
      <c r="C52" s="5" t="s">
        <v>14</v>
      </c>
      <c r="D52" s="14">
        <v>1474.2857142857147</v>
      </c>
      <c r="E52" s="14">
        <v>0</v>
      </c>
      <c r="F52" s="5">
        <v>-8.999999999995756</v>
      </c>
      <c r="G52" s="5">
        <v>5.91666664322425</v>
      </c>
      <c r="H52" s="5">
        <v>4.33333328804063</v>
      </c>
    </row>
    <row r="53" spans="2:8" ht="12.75">
      <c r="B53" s="5" t="s">
        <v>128</v>
      </c>
      <c r="C53" s="5" t="s">
        <v>14</v>
      </c>
      <c r="D53" s="14">
        <v>120</v>
      </c>
      <c r="E53" s="14">
        <v>0</v>
      </c>
      <c r="F53" s="5">
        <v>-9.000000000647681</v>
      </c>
      <c r="G53" s="5">
        <v>3.466666630433867</v>
      </c>
      <c r="H53" s="5">
        <v>4.666664870002348</v>
      </c>
    </row>
    <row r="54" spans="2:8" ht="12.75">
      <c r="B54" s="5" t="s">
        <v>129</v>
      </c>
      <c r="C54" s="5" t="s">
        <v>14</v>
      </c>
      <c r="D54" s="14">
        <v>0</v>
      </c>
      <c r="E54" s="14">
        <v>-3.4999986525132307</v>
      </c>
      <c r="F54" s="5">
        <v>-8.999998681247234</v>
      </c>
      <c r="G54" s="5">
        <v>3.4999986525132307</v>
      </c>
      <c r="H54" s="5">
        <v>1E+30</v>
      </c>
    </row>
    <row r="55" spans="2:8" ht="12.75">
      <c r="B55" s="5" t="s">
        <v>130</v>
      </c>
      <c r="C55" s="5" t="s">
        <v>14</v>
      </c>
      <c r="D55" s="14">
        <v>0</v>
      </c>
      <c r="E55" s="14">
        <v>-6.1666653108711085</v>
      </c>
      <c r="F55" s="5">
        <v>-8.999998681247234</v>
      </c>
      <c r="G55" s="5">
        <v>6.1666653108711085</v>
      </c>
      <c r="H55" s="5">
        <v>1E+30</v>
      </c>
    </row>
    <row r="56" spans="2:8" ht="12.75">
      <c r="B56" s="5" t="s">
        <v>131</v>
      </c>
      <c r="C56" s="5" t="s">
        <v>14</v>
      </c>
      <c r="D56" s="14">
        <v>0</v>
      </c>
      <c r="E56" s="14">
        <v>-7.999998654453085</v>
      </c>
      <c r="F56" s="5">
        <v>-8.999998681247234</v>
      </c>
      <c r="G56" s="5">
        <v>7.999998654453085</v>
      </c>
      <c r="H56" s="5">
        <v>1E+30</v>
      </c>
    </row>
    <row r="57" spans="2:8" ht="12.75">
      <c r="B57" s="5" t="s">
        <v>132</v>
      </c>
      <c r="C57" s="5" t="s">
        <v>15</v>
      </c>
      <c r="D57" s="14">
        <v>102.85714285714286</v>
      </c>
      <c r="E57" s="14">
        <v>0</v>
      </c>
      <c r="F57" s="5">
        <v>-9.999999983551248</v>
      </c>
      <c r="G57" s="5">
        <v>322.9999814849987</v>
      </c>
      <c r="H57" s="5">
        <v>12.999969281522766</v>
      </c>
    </row>
    <row r="58" spans="2:8" ht="12.75">
      <c r="B58" s="5" t="s">
        <v>133</v>
      </c>
      <c r="C58" s="5" t="s">
        <v>15</v>
      </c>
      <c r="D58" s="14">
        <v>185.71428571428572</v>
      </c>
      <c r="E58" s="14">
        <v>0</v>
      </c>
      <c r="F58" s="5">
        <v>-10.000000005586624</v>
      </c>
      <c r="G58" s="5">
        <v>178.99998888938785</v>
      </c>
      <c r="H58" s="5">
        <v>15.599963137838106</v>
      </c>
    </row>
    <row r="59" spans="2:8" ht="12.75">
      <c r="B59" s="5" t="s">
        <v>134</v>
      </c>
      <c r="C59" s="5" t="s">
        <v>15</v>
      </c>
      <c r="D59" s="14">
        <v>258.5714285714285</v>
      </c>
      <c r="E59" s="14">
        <v>0</v>
      </c>
      <c r="F59" s="5">
        <v>-10.000000005401908</v>
      </c>
      <c r="G59" s="5">
        <v>130.99999073633597</v>
      </c>
      <c r="H59" s="5">
        <v>19.49995392228185</v>
      </c>
    </row>
    <row r="60" spans="2:8" ht="12.75">
      <c r="B60" s="5" t="s">
        <v>135</v>
      </c>
      <c r="C60" s="5" t="s">
        <v>15</v>
      </c>
      <c r="D60" s="14">
        <v>261.42857142857144</v>
      </c>
      <c r="E60" s="14">
        <v>0</v>
      </c>
      <c r="F60" s="5">
        <v>-9.999999995286567</v>
      </c>
      <c r="G60" s="5">
        <v>106.99999072389008</v>
      </c>
      <c r="H60" s="5">
        <v>25.999938563061093</v>
      </c>
    </row>
    <row r="61" spans="2:8" ht="12.75">
      <c r="B61" s="5" t="s">
        <v>136</v>
      </c>
      <c r="C61" s="5" t="s">
        <v>15</v>
      </c>
      <c r="D61" s="14">
        <v>164.28571428571422</v>
      </c>
      <c r="E61" s="14">
        <v>0</v>
      </c>
      <c r="F61" s="5">
        <v>-9.99999999916295</v>
      </c>
      <c r="G61" s="5">
        <v>92.59998885687988</v>
      </c>
      <c r="H61" s="5">
        <v>38.99990784452836</v>
      </c>
    </row>
    <row r="62" spans="2:8" ht="12.75">
      <c r="B62" s="5" t="s">
        <v>137</v>
      </c>
      <c r="C62" s="5" t="s">
        <v>15</v>
      </c>
      <c r="D62" s="14">
        <v>17.14285714285713</v>
      </c>
      <c r="E62" s="14">
        <v>0</v>
      </c>
      <c r="F62" s="5">
        <v>-9.999999892525762</v>
      </c>
      <c r="G62" s="5">
        <v>82.99998141961669</v>
      </c>
      <c r="H62" s="5">
        <v>77.99981568884398</v>
      </c>
    </row>
    <row r="63" spans="2:8" ht="12.75">
      <c r="B63" s="5" t="s">
        <v>138</v>
      </c>
      <c r="C63" s="5" t="s">
        <v>15</v>
      </c>
      <c r="D63" s="14">
        <v>0</v>
      </c>
      <c r="E63" s="14">
        <v>-81.14285682195107</v>
      </c>
      <c r="F63" s="5">
        <v>-9.999999776482582</v>
      </c>
      <c r="G63" s="5">
        <v>81.14285682195107</v>
      </c>
      <c r="H63" s="5">
        <v>1E+30</v>
      </c>
    </row>
    <row r="64" spans="2:8" ht="12.75">
      <c r="B64" s="5" t="s">
        <v>139</v>
      </c>
      <c r="C64" s="5" t="s">
        <v>15</v>
      </c>
      <c r="D64" s="14">
        <v>0</v>
      </c>
      <c r="E64" s="14">
        <v>-51.99999945668843</v>
      </c>
      <c r="F64" s="5">
        <v>-9.999999776482582</v>
      </c>
      <c r="G64" s="5">
        <v>51.99999945668843</v>
      </c>
      <c r="H64" s="5">
        <v>1E+30</v>
      </c>
    </row>
    <row r="65" spans="2:8" ht="12.75">
      <c r="B65" s="5" t="s">
        <v>140</v>
      </c>
      <c r="C65" s="5" t="s">
        <v>15</v>
      </c>
      <c r="D65" s="14">
        <v>3.189115398786362E-14</v>
      </c>
      <c r="E65" s="14">
        <v>0</v>
      </c>
      <c r="F65" s="5">
        <v>-9.999999776482582</v>
      </c>
      <c r="G65" s="5">
        <v>55.99997844038804</v>
      </c>
      <c r="H65" s="5">
        <v>327.99996529403654</v>
      </c>
    </row>
    <row r="66" spans="2:8" ht="12.75">
      <c r="B66" s="5" t="s">
        <v>141</v>
      </c>
      <c r="C66" s="5" t="s">
        <v>15</v>
      </c>
      <c r="D66" s="14">
        <v>4.257705301332236E-14</v>
      </c>
      <c r="E66" s="14">
        <v>0</v>
      </c>
      <c r="F66" s="5">
        <v>-9.999999776482582</v>
      </c>
      <c r="G66" s="5">
        <v>73.99998373028085</v>
      </c>
      <c r="H66" s="5">
        <v>213.99997406895943</v>
      </c>
    </row>
    <row r="67" spans="2:8" ht="12.75">
      <c r="B67" s="5" t="s">
        <v>142</v>
      </c>
      <c r="C67" s="5" t="s">
        <v>15</v>
      </c>
      <c r="D67" s="14">
        <v>10</v>
      </c>
      <c r="E67" s="14">
        <v>0</v>
      </c>
      <c r="F67" s="5">
        <v>-9.99999977628352</v>
      </c>
      <c r="G67" s="5">
        <v>127.99997847012693</v>
      </c>
      <c r="H67" s="5">
        <v>255.99996525972114</v>
      </c>
    </row>
    <row r="68" spans="2:8" ht="12.75">
      <c r="B68" s="5" t="s">
        <v>143</v>
      </c>
      <c r="C68" s="5" t="s">
        <v>15</v>
      </c>
      <c r="D68" s="14">
        <v>0</v>
      </c>
      <c r="E68" s="14">
        <v>-417.9999994500529</v>
      </c>
      <c r="F68" s="5">
        <v>-9.999999776482582</v>
      </c>
      <c r="G68" s="5">
        <v>417.9999994500529</v>
      </c>
      <c r="H68" s="5">
        <v>1E+30</v>
      </c>
    </row>
    <row r="69" spans="2:8" ht="12.75">
      <c r="B69" s="5" t="s">
        <v>144</v>
      </c>
      <c r="C69" s="5" t="s">
        <v>16</v>
      </c>
      <c r="D69" s="14">
        <v>0</v>
      </c>
      <c r="E69" s="14">
        <v>-52.5</v>
      </c>
      <c r="F69" s="5">
        <v>-52.5</v>
      </c>
      <c r="G69" s="5">
        <v>52.5</v>
      </c>
      <c r="H69" s="5">
        <v>1E+30</v>
      </c>
    </row>
    <row r="70" spans="2:8" ht="12.75">
      <c r="B70" s="5" t="s">
        <v>145</v>
      </c>
      <c r="C70" s="5" t="s">
        <v>16</v>
      </c>
      <c r="D70" s="14">
        <v>0</v>
      </c>
      <c r="E70" s="14">
        <v>-15.7380991867087</v>
      </c>
      <c r="F70" s="5">
        <v>-52.50000394880771</v>
      </c>
      <c r="G70" s="5">
        <v>15.7380991867087</v>
      </c>
      <c r="H70" s="5">
        <v>1E+30</v>
      </c>
    </row>
    <row r="71" spans="2:8" ht="12.75">
      <c r="B71" s="5" t="s">
        <v>146</v>
      </c>
      <c r="C71" s="5" t="s">
        <v>16</v>
      </c>
      <c r="D71" s="14">
        <v>0</v>
      </c>
      <c r="E71" s="14">
        <v>-14.904765852910067</v>
      </c>
      <c r="F71" s="5">
        <v>-52.50000394880771</v>
      </c>
      <c r="G71" s="5">
        <v>14.904765852910067</v>
      </c>
      <c r="H71" s="5">
        <v>1E+30</v>
      </c>
    </row>
    <row r="72" spans="2:8" ht="12.75">
      <c r="B72" s="5" t="s">
        <v>147</v>
      </c>
      <c r="C72" s="5" t="s">
        <v>16</v>
      </c>
      <c r="D72" s="14">
        <v>0</v>
      </c>
      <c r="E72" s="14">
        <v>-14.07143251910206</v>
      </c>
      <c r="F72" s="5">
        <v>-52.50000394880771</v>
      </c>
      <c r="G72" s="5">
        <v>14.07143251910206</v>
      </c>
      <c r="H72" s="5">
        <v>1E+30</v>
      </c>
    </row>
    <row r="73" spans="2:8" ht="12.75">
      <c r="B73" s="5" t="s">
        <v>148</v>
      </c>
      <c r="C73" s="5" t="s">
        <v>16</v>
      </c>
      <c r="D73" s="14">
        <v>0</v>
      </c>
      <c r="E73" s="14">
        <v>-13.23809918617236</v>
      </c>
      <c r="F73" s="5">
        <v>-52.50000394880771</v>
      </c>
      <c r="G73" s="5">
        <v>13.23809918617236</v>
      </c>
      <c r="H73" s="5">
        <v>1E+30</v>
      </c>
    </row>
    <row r="74" spans="2:8" ht="12.75">
      <c r="B74" s="5" t="s">
        <v>149</v>
      </c>
      <c r="C74" s="5" t="s">
        <v>16</v>
      </c>
      <c r="D74" s="14">
        <v>0</v>
      </c>
      <c r="E74" s="14">
        <v>-12.404765852981415</v>
      </c>
      <c r="F74" s="5">
        <v>-52.50000394880771</v>
      </c>
      <c r="G74" s="5">
        <v>12.404765852981415</v>
      </c>
      <c r="H74" s="5">
        <v>1E+30</v>
      </c>
    </row>
    <row r="75" spans="2:8" ht="12.75">
      <c r="B75" s="5" t="s">
        <v>150</v>
      </c>
      <c r="C75" s="5" t="s">
        <v>16</v>
      </c>
      <c r="D75" s="14">
        <v>0</v>
      </c>
      <c r="E75" s="14">
        <v>-11.571432528651592</v>
      </c>
      <c r="F75" s="5">
        <v>-52.50000394880771</v>
      </c>
      <c r="G75" s="5">
        <v>11.571432528651592</v>
      </c>
      <c r="H75" s="5">
        <v>1E+30</v>
      </c>
    </row>
    <row r="76" spans="2:8" ht="12.75">
      <c r="B76" s="5" t="s">
        <v>151</v>
      </c>
      <c r="C76" s="5" t="s">
        <v>16</v>
      </c>
      <c r="D76" s="14">
        <v>0</v>
      </c>
      <c r="E76" s="14">
        <v>-17.50000394787169</v>
      </c>
      <c r="F76" s="5">
        <v>-52.50000394880771</v>
      </c>
      <c r="G76" s="5">
        <v>17.50000394787169</v>
      </c>
      <c r="H76" s="5">
        <v>1E+30</v>
      </c>
    </row>
    <row r="77" spans="2:8" ht="12.75">
      <c r="B77" s="5" t="s">
        <v>152</v>
      </c>
      <c r="C77" s="5" t="s">
        <v>16</v>
      </c>
      <c r="D77" s="14">
        <v>0</v>
      </c>
      <c r="E77" s="14">
        <v>-21.000003921259033</v>
      </c>
      <c r="F77" s="5">
        <v>-52.50000394880771</v>
      </c>
      <c r="G77" s="5">
        <v>21.000003921259033</v>
      </c>
      <c r="H77" s="5">
        <v>1E+30</v>
      </c>
    </row>
    <row r="78" spans="2:8" ht="12.75">
      <c r="B78" s="5" t="s">
        <v>153</v>
      </c>
      <c r="C78" s="5" t="s">
        <v>16</v>
      </c>
      <c r="D78" s="14">
        <v>0</v>
      </c>
      <c r="E78" s="14">
        <v>-20.166670606557023</v>
      </c>
      <c r="F78" s="5">
        <v>-52.50000394880771</v>
      </c>
      <c r="G78" s="5">
        <v>20.166670606557023</v>
      </c>
      <c r="H78" s="5">
        <v>1E+30</v>
      </c>
    </row>
    <row r="79" spans="2:8" ht="12.75">
      <c r="B79" s="5" t="s">
        <v>154</v>
      </c>
      <c r="C79" s="5" t="s">
        <v>16</v>
      </c>
      <c r="D79" s="14">
        <v>0</v>
      </c>
      <c r="E79" s="14">
        <v>-19.33333729178114</v>
      </c>
      <c r="F79" s="5">
        <v>-52.50000394880771</v>
      </c>
      <c r="G79" s="5">
        <v>19.33333729178114</v>
      </c>
      <c r="H79" s="5">
        <v>1E+30</v>
      </c>
    </row>
    <row r="80" spans="2:8" ht="13.5" thickBot="1">
      <c r="B80" s="4" t="s">
        <v>155</v>
      </c>
      <c r="C80" s="4" t="s">
        <v>16</v>
      </c>
      <c r="D80" s="15">
        <v>0</v>
      </c>
      <c r="E80" s="15">
        <v>-18.500003976134632</v>
      </c>
      <c r="F80" s="4">
        <v>-52.50000394880771</v>
      </c>
      <c r="G80" s="4">
        <v>18.500003976134632</v>
      </c>
      <c r="H80" s="4">
        <v>1E+30</v>
      </c>
    </row>
    <row r="82" ht="13.5" thickBot="1">
      <c r="A82" t="s">
        <v>78</v>
      </c>
    </row>
    <row r="83" spans="2:8" ht="12.75">
      <c r="B83" s="16"/>
      <c r="C83" s="16"/>
      <c r="D83" s="16" t="s">
        <v>230</v>
      </c>
      <c r="E83" s="16" t="s">
        <v>245</v>
      </c>
      <c r="F83" s="16" t="s">
        <v>247</v>
      </c>
      <c r="G83" s="16" t="s">
        <v>242</v>
      </c>
      <c r="H83" s="16" t="s">
        <v>242</v>
      </c>
    </row>
    <row r="84" spans="2:8" ht="13.5" thickBot="1">
      <c r="B84" s="17" t="s">
        <v>73</v>
      </c>
      <c r="C84" s="17" t="s">
        <v>74</v>
      </c>
      <c r="D84" s="17" t="s">
        <v>231</v>
      </c>
      <c r="E84" s="17" t="s">
        <v>246</v>
      </c>
      <c r="F84" s="17" t="s">
        <v>248</v>
      </c>
      <c r="G84" s="17" t="s">
        <v>243</v>
      </c>
      <c r="H84" s="17" t="s">
        <v>244</v>
      </c>
    </row>
    <row r="85" spans="2:8" ht="12.75">
      <c r="B85" s="5" t="s">
        <v>205</v>
      </c>
      <c r="C85" s="5" t="s">
        <v>44</v>
      </c>
      <c r="D85" s="14">
        <v>-9.094947017729282E-13</v>
      </c>
      <c r="E85" s="14">
        <v>35.928571430136245</v>
      </c>
      <c r="F85" s="5">
        <v>0</v>
      </c>
      <c r="G85" s="5">
        <v>7799.999999995125</v>
      </c>
      <c r="H85" s="5">
        <v>1439.9999999944166</v>
      </c>
    </row>
    <row r="86" spans="2:8" ht="12.75">
      <c r="B86" s="5" t="s">
        <v>208</v>
      </c>
      <c r="C86" s="5" t="s">
        <v>45</v>
      </c>
      <c r="D86" s="14">
        <v>1.3642420526593924E-12</v>
      </c>
      <c r="E86" s="14">
        <v>36.761904762099</v>
      </c>
      <c r="F86" s="5">
        <v>0</v>
      </c>
      <c r="G86" s="5">
        <v>7799.999999995123</v>
      </c>
      <c r="H86" s="5">
        <v>1439.9999999944166</v>
      </c>
    </row>
    <row r="87" spans="2:8" ht="12.75">
      <c r="B87" s="5" t="s">
        <v>210</v>
      </c>
      <c r="C87" s="5" t="s">
        <v>46</v>
      </c>
      <c r="D87" s="14">
        <v>4.547473508864641E-13</v>
      </c>
      <c r="E87" s="14">
        <v>37.59523809589765</v>
      </c>
      <c r="F87" s="5">
        <v>0</v>
      </c>
      <c r="G87" s="5">
        <v>7799.999999995121</v>
      </c>
      <c r="H87" s="5">
        <v>1439.999999994416</v>
      </c>
    </row>
    <row r="88" spans="2:8" ht="12.75">
      <c r="B88" s="5" t="s">
        <v>212</v>
      </c>
      <c r="C88" s="5" t="s">
        <v>47</v>
      </c>
      <c r="D88" s="14">
        <v>-4.547473508864641E-13</v>
      </c>
      <c r="E88" s="14">
        <v>38.42857142970565</v>
      </c>
      <c r="F88" s="5">
        <v>0</v>
      </c>
      <c r="G88" s="5">
        <v>7239.999999987565</v>
      </c>
      <c r="H88" s="5">
        <v>1439.9999999935153</v>
      </c>
    </row>
    <row r="89" spans="2:8" ht="12.75">
      <c r="B89" s="5" t="s">
        <v>214</v>
      </c>
      <c r="C89" s="5" t="s">
        <v>48</v>
      </c>
      <c r="D89" s="14">
        <v>-4.547473508864641E-13</v>
      </c>
      <c r="E89" s="14">
        <v>39.26190476263536</v>
      </c>
      <c r="F89" s="5">
        <v>0</v>
      </c>
      <c r="G89" s="5">
        <v>5489.99999999258</v>
      </c>
      <c r="H89" s="5">
        <v>1439.999999993944</v>
      </c>
    </row>
    <row r="90" spans="2:8" ht="12.75">
      <c r="B90" s="5" t="s">
        <v>216</v>
      </c>
      <c r="C90" s="5" t="s">
        <v>49</v>
      </c>
      <c r="D90" s="14">
        <v>0</v>
      </c>
      <c r="E90" s="14">
        <v>40.095238095826296</v>
      </c>
      <c r="F90" s="5">
        <v>0</v>
      </c>
      <c r="G90" s="5">
        <v>2759.999999994574</v>
      </c>
      <c r="H90" s="5">
        <v>1439.9999999966462</v>
      </c>
    </row>
    <row r="91" spans="2:8" ht="12.75">
      <c r="B91" s="5" t="s">
        <v>218</v>
      </c>
      <c r="C91" s="5" t="s">
        <v>50</v>
      </c>
      <c r="D91" s="14">
        <v>4.547473508864641E-13</v>
      </c>
      <c r="E91" s="14">
        <v>40.92857142015612</v>
      </c>
      <c r="F91" s="5">
        <v>0</v>
      </c>
      <c r="G91" s="5">
        <v>239.9999999990932</v>
      </c>
      <c r="H91" s="5">
        <v>4240.000000000409</v>
      </c>
    </row>
    <row r="92" spans="2:8" ht="12.75">
      <c r="B92" s="5" t="s">
        <v>220</v>
      </c>
      <c r="C92" s="5" t="s">
        <v>51</v>
      </c>
      <c r="D92" s="14">
        <v>0</v>
      </c>
      <c r="E92" s="14">
        <v>35.00000000093602</v>
      </c>
      <c r="F92" s="5">
        <v>0</v>
      </c>
      <c r="G92" s="5">
        <v>119.99999999993558</v>
      </c>
      <c r="H92" s="5">
        <v>1474.2857142862836</v>
      </c>
    </row>
    <row r="93" spans="2:8" ht="12.75">
      <c r="B93" s="5" t="s">
        <v>222</v>
      </c>
      <c r="C93" s="5" t="s">
        <v>52</v>
      </c>
      <c r="D93" s="14">
        <v>0</v>
      </c>
      <c r="E93" s="14">
        <v>31.50000002754867</v>
      </c>
      <c r="F93" s="5">
        <v>0</v>
      </c>
      <c r="G93" s="5">
        <v>8160.000000052812</v>
      </c>
      <c r="H93" s="5">
        <v>0</v>
      </c>
    </row>
    <row r="94" spans="2:8" ht="12.75">
      <c r="B94" s="5" t="s">
        <v>224</v>
      </c>
      <c r="C94" s="5" t="s">
        <v>53</v>
      </c>
      <c r="D94" s="14">
        <v>0</v>
      </c>
      <c r="E94" s="14">
        <v>32.33333334225069</v>
      </c>
      <c r="F94" s="5">
        <v>0</v>
      </c>
      <c r="G94" s="5">
        <v>0</v>
      </c>
      <c r="H94" s="5">
        <v>0</v>
      </c>
    </row>
    <row r="95" spans="2:8" ht="12.75">
      <c r="B95" s="5" t="s">
        <v>226</v>
      </c>
      <c r="C95" s="5" t="s">
        <v>54</v>
      </c>
      <c r="D95" s="14">
        <v>0</v>
      </c>
      <c r="E95" s="14">
        <v>33.166666657026575</v>
      </c>
      <c r="F95" s="5">
        <v>0</v>
      </c>
      <c r="G95" s="5">
        <v>0</v>
      </c>
      <c r="H95" s="5">
        <v>479.9999999950783</v>
      </c>
    </row>
    <row r="96" spans="2:8" ht="12.75">
      <c r="B96" s="5" t="s">
        <v>228</v>
      </c>
      <c r="C96" s="5" t="s">
        <v>55</v>
      </c>
      <c r="D96" s="14">
        <v>0</v>
      </c>
      <c r="E96" s="14">
        <v>33.99999997267308</v>
      </c>
      <c r="F96" s="5">
        <v>0</v>
      </c>
      <c r="G96" s="5">
        <v>0</v>
      </c>
      <c r="H96" s="5">
        <v>479.9999999889753</v>
      </c>
    </row>
    <row r="97" spans="2:8" ht="12.75">
      <c r="B97" s="5" t="s">
        <v>156</v>
      </c>
      <c r="C97" s="5" t="s">
        <v>20</v>
      </c>
      <c r="D97" s="14">
        <v>-200</v>
      </c>
      <c r="E97" s="14">
        <v>431.14285716163516</v>
      </c>
      <c r="F97" s="5">
        <v>-200</v>
      </c>
      <c r="G97" s="5">
        <v>649.9999999995933</v>
      </c>
      <c r="H97" s="5">
        <v>119.99999999953471</v>
      </c>
    </row>
    <row r="98" spans="2:8" ht="12.75">
      <c r="B98" s="5" t="s">
        <v>159</v>
      </c>
      <c r="C98" s="5" t="s">
        <v>21</v>
      </c>
      <c r="D98" s="14">
        <v>-220</v>
      </c>
      <c r="E98" s="14">
        <v>441.14285714518854</v>
      </c>
      <c r="F98" s="5">
        <v>-220</v>
      </c>
      <c r="G98" s="5">
        <v>649.9999999995933</v>
      </c>
      <c r="H98" s="5">
        <v>119.99999999953471</v>
      </c>
    </row>
    <row r="99" spans="2:8" ht="12.75">
      <c r="B99" s="5" t="s">
        <v>161</v>
      </c>
      <c r="C99" s="5" t="s">
        <v>22</v>
      </c>
      <c r="D99" s="14">
        <v>-230</v>
      </c>
      <c r="E99" s="14">
        <v>451.1428571507715</v>
      </c>
      <c r="F99" s="5">
        <v>-230</v>
      </c>
      <c r="G99" s="5">
        <v>649.9999999995933</v>
      </c>
      <c r="H99" s="5">
        <v>119.99999999953471</v>
      </c>
    </row>
    <row r="100" spans="2:8" ht="12.75">
      <c r="B100" s="5" t="s">
        <v>163</v>
      </c>
      <c r="C100" s="5" t="s">
        <v>23</v>
      </c>
      <c r="D100" s="14">
        <v>-300</v>
      </c>
      <c r="E100" s="14">
        <v>461.1428571561794</v>
      </c>
      <c r="F100" s="5">
        <v>-300</v>
      </c>
      <c r="G100" s="5">
        <v>603.3333333326746</v>
      </c>
      <c r="H100" s="5">
        <v>119.99999999953474</v>
      </c>
    </row>
    <row r="101" spans="2:8" ht="12.75">
      <c r="B101" s="5" t="s">
        <v>165</v>
      </c>
      <c r="C101" s="5" t="s">
        <v>24</v>
      </c>
      <c r="D101" s="14">
        <v>-400</v>
      </c>
      <c r="E101" s="14">
        <v>471.14285715044514</v>
      </c>
      <c r="F101" s="5">
        <v>-400</v>
      </c>
      <c r="G101" s="5">
        <v>457.5000000005266</v>
      </c>
      <c r="H101" s="5">
        <v>119.99999999979565</v>
      </c>
    </row>
    <row r="102" spans="2:8" ht="12.75">
      <c r="B102" s="5" t="s">
        <v>167</v>
      </c>
      <c r="C102" s="5" t="s">
        <v>25</v>
      </c>
      <c r="D102" s="14">
        <v>-450</v>
      </c>
      <c r="E102" s="14">
        <v>481.14285714961466</v>
      </c>
      <c r="F102" s="5">
        <v>-450</v>
      </c>
      <c r="G102" s="5">
        <v>229.9999999996917</v>
      </c>
      <c r="H102" s="5">
        <v>119.99999999979565</v>
      </c>
    </row>
    <row r="103" spans="2:8" ht="12.75">
      <c r="B103" s="5" t="s">
        <v>169</v>
      </c>
      <c r="C103" s="5" t="s">
        <v>26</v>
      </c>
      <c r="D103" s="14">
        <v>-320</v>
      </c>
      <c r="E103" s="14">
        <v>491.14285704218076</v>
      </c>
      <c r="F103" s="5">
        <v>-320</v>
      </c>
      <c r="G103" s="5">
        <v>19.999999999911918</v>
      </c>
      <c r="H103" s="5">
        <v>1E+30</v>
      </c>
    </row>
    <row r="104" spans="2:8" ht="12.75">
      <c r="B104" s="5" t="s">
        <v>171</v>
      </c>
      <c r="C104" s="5" t="s">
        <v>27</v>
      </c>
      <c r="D104" s="14">
        <v>-180</v>
      </c>
      <c r="E104" s="14">
        <v>420.00000001101114</v>
      </c>
      <c r="F104" s="5">
        <v>-180</v>
      </c>
      <c r="G104" s="5">
        <v>9.999999999999895</v>
      </c>
      <c r="H104" s="5">
        <v>122.85714285725494</v>
      </c>
    </row>
    <row r="105" spans="2:8" ht="12.75">
      <c r="B105" s="5" t="s">
        <v>173</v>
      </c>
      <c r="C105" s="5" t="s">
        <v>28</v>
      </c>
      <c r="D105" s="14">
        <v>-170</v>
      </c>
      <c r="E105" s="14">
        <v>378.0000003310059</v>
      </c>
      <c r="F105" s="5">
        <v>-170</v>
      </c>
      <c r="G105" s="5">
        <v>680.0000000036433</v>
      </c>
      <c r="H105" s="5">
        <v>0</v>
      </c>
    </row>
    <row r="106" spans="2:8" ht="12.75">
      <c r="B106" s="5" t="s">
        <v>175</v>
      </c>
      <c r="C106" s="5" t="s">
        <v>29</v>
      </c>
      <c r="D106" s="14">
        <v>-170</v>
      </c>
      <c r="E106" s="14">
        <v>388.0000001074407</v>
      </c>
      <c r="F106" s="5">
        <v>-170</v>
      </c>
      <c r="G106" s="5">
        <v>0</v>
      </c>
      <c r="H106" s="5">
        <v>0</v>
      </c>
    </row>
    <row r="107" spans="2:8" ht="12.75">
      <c r="B107" s="5" t="s">
        <v>177</v>
      </c>
      <c r="C107" s="5" t="s">
        <v>30</v>
      </c>
      <c r="D107" s="14">
        <v>-160</v>
      </c>
      <c r="E107" s="14">
        <v>397.99999988387555</v>
      </c>
      <c r="F107" s="5">
        <v>-160</v>
      </c>
      <c r="G107" s="5">
        <v>0</v>
      </c>
      <c r="H107" s="5">
        <v>39.99999999963444</v>
      </c>
    </row>
    <row r="108" spans="2:8" ht="12.75">
      <c r="B108" s="5" t="s">
        <v>179</v>
      </c>
      <c r="C108" s="5" t="s">
        <v>31</v>
      </c>
      <c r="D108" s="14">
        <v>-180</v>
      </c>
      <c r="E108" s="14">
        <v>407.99999967162216</v>
      </c>
      <c r="F108" s="5">
        <v>-180</v>
      </c>
      <c r="G108" s="5">
        <v>0</v>
      </c>
      <c r="H108" s="5">
        <v>39.99999999912587</v>
      </c>
    </row>
    <row r="109" spans="2:8" ht="12.75">
      <c r="B109" s="5" t="s">
        <v>181</v>
      </c>
      <c r="C109" s="5" t="s">
        <v>32</v>
      </c>
      <c r="D109" s="14">
        <v>6.821210263296962E-13</v>
      </c>
      <c r="E109" s="14">
        <v>14.999999998385901</v>
      </c>
      <c r="F109" s="5">
        <v>0</v>
      </c>
      <c r="G109" s="5">
        <v>1114.285714285558</v>
      </c>
      <c r="H109" s="5">
        <v>1E+30</v>
      </c>
    </row>
    <row r="110" spans="2:8" ht="12.75">
      <c r="B110" s="5" t="s">
        <v>183</v>
      </c>
      <c r="C110" s="5" t="s">
        <v>33</v>
      </c>
      <c r="D110" s="14">
        <v>-1.3642420526593924E-12</v>
      </c>
      <c r="E110" s="14">
        <v>14.071428567684125</v>
      </c>
      <c r="F110" s="5">
        <v>0</v>
      </c>
      <c r="G110" s="5">
        <v>1299.9999999999227</v>
      </c>
      <c r="H110" s="5">
        <v>10319.999999998985</v>
      </c>
    </row>
    <row r="111" spans="2:8" ht="12.75">
      <c r="B111" s="5" t="s">
        <v>185</v>
      </c>
      <c r="C111" s="5" t="s">
        <v>34</v>
      </c>
      <c r="D111" s="14">
        <v>9.094947017729282E-13</v>
      </c>
      <c r="E111" s="14">
        <v>12.309523805572578</v>
      </c>
      <c r="F111" s="5">
        <v>0</v>
      </c>
      <c r="G111" s="5">
        <v>719.9999999972083</v>
      </c>
      <c r="H111" s="5">
        <v>5159.999999999488</v>
      </c>
    </row>
    <row r="112" spans="2:8" ht="12.75">
      <c r="B112" s="5" t="s">
        <v>187</v>
      </c>
      <c r="C112" s="5" t="s">
        <v>35</v>
      </c>
      <c r="D112" s="14">
        <v>1.8189894035458565E-12</v>
      </c>
      <c r="E112" s="14">
        <v>9.714285709662452</v>
      </c>
      <c r="F112" s="5">
        <v>0</v>
      </c>
      <c r="G112" s="5">
        <v>479.99999999813883</v>
      </c>
      <c r="H112" s="5">
        <v>3439.9999999996585</v>
      </c>
    </row>
    <row r="113" spans="2:8" ht="12.75">
      <c r="B113" s="5" t="s">
        <v>189</v>
      </c>
      <c r="C113" s="5" t="s">
        <v>36</v>
      </c>
      <c r="D113" s="14">
        <v>-9.094947017729282E-13</v>
      </c>
      <c r="E113" s="14">
        <v>6.285714279303647</v>
      </c>
      <c r="F113" s="5">
        <v>0</v>
      </c>
      <c r="G113" s="5">
        <v>359.9999999985478</v>
      </c>
      <c r="H113" s="5">
        <v>2579.99999999934</v>
      </c>
    </row>
    <row r="114" spans="2:8" ht="12.75">
      <c r="B114" s="5" t="s">
        <v>191</v>
      </c>
      <c r="C114" s="5" t="s">
        <v>37</v>
      </c>
      <c r="D114" s="14">
        <v>-1.3642420526593924E-12</v>
      </c>
      <c r="E114" s="14">
        <v>2.0238095160151417</v>
      </c>
      <c r="F114" s="5">
        <v>0</v>
      </c>
      <c r="G114" s="5">
        <v>287.9999999988283</v>
      </c>
      <c r="H114" s="5">
        <v>2063.999999999401</v>
      </c>
    </row>
    <row r="115" spans="2:8" ht="12.75">
      <c r="B115" s="5" t="s">
        <v>193</v>
      </c>
      <c r="C115" s="5" t="s">
        <v>38</v>
      </c>
      <c r="D115" s="14">
        <v>4.547473508864641E-13</v>
      </c>
      <c r="E115" s="14">
        <v>-3.071428579823646</v>
      </c>
      <c r="F115" s="5">
        <v>0</v>
      </c>
      <c r="G115" s="5">
        <v>239.9999999990932</v>
      </c>
      <c r="H115" s="5">
        <v>1720</v>
      </c>
    </row>
    <row r="116" spans="2:8" ht="12.75">
      <c r="B116" s="5" t="s">
        <v>195</v>
      </c>
      <c r="C116" s="5" t="s">
        <v>39</v>
      </c>
      <c r="D116" s="14">
        <v>0</v>
      </c>
      <c r="E116" s="14">
        <v>-8.999999999992298</v>
      </c>
      <c r="F116" s="5">
        <v>0</v>
      </c>
      <c r="G116" s="5">
        <v>1E+30</v>
      </c>
      <c r="H116" s="5">
        <v>1474.2857142862829</v>
      </c>
    </row>
    <row r="117" spans="2:8" ht="12.75">
      <c r="B117" s="5" t="s">
        <v>197</v>
      </c>
      <c r="C117" s="5" t="s">
        <v>40</v>
      </c>
      <c r="D117" s="14">
        <v>0</v>
      </c>
      <c r="E117" s="14">
        <v>-9.000000000652552</v>
      </c>
      <c r="F117" s="5">
        <v>0</v>
      </c>
      <c r="G117" s="5">
        <v>1E+30</v>
      </c>
      <c r="H117" s="5">
        <v>119.99999999993558</v>
      </c>
    </row>
    <row r="118" spans="2:8" ht="12.75">
      <c r="B118" s="5" t="s">
        <v>199</v>
      </c>
      <c r="C118" s="5" t="s">
        <v>41</v>
      </c>
      <c r="D118" s="14">
        <v>0</v>
      </c>
      <c r="E118" s="14">
        <v>-5.500000028734004</v>
      </c>
      <c r="F118" s="5">
        <v>0</v>
      </c>
      <c r="G118" s="5">
        <v>0</v>
      </c>
      <c r="H118" s="5">
        <v>159.99999999947568</v>
      </c>
    </row>
    <row r="119" spans="2:8" ht="12.75">
      <c r="B119" s="5" t="s">
        <v>201</v>
      </c>
      <c r="C119" s="5" t="s">
        <v>42</v>
      </c>
      <c r="D119" s="14">
        <v>0</v>
      </c>
      <c r="E119" s="14">
        <v>-2.8333333703761263</v>
      </c>
      <c r="F119" s="5">
        <v>0</v>
      </c>
      <c r="G119" s="5">
        <v>0</v>
      </c>
      <c r="H119" s="5">
        <v>239.9999999978983</v>
      </c>
    </row>
    <row r="120" spans="2:8" ht="13.5" thickBot="1">
      <c r="B120" s="4" t="s">
        <v>203</v>
      </c>
      <c r="C120" s="4" t="s">
        <v>43</v>
      </c>
      <c r="D120" s="15">
        <v>0</v>
      </c>
      <c r="E120" s="15">
        <v>-1.0000000267941493</v>
      </c>
      <c r="F120" s="4">
        <v>0</v>
      </c>
      <c r="G120" s="4">
        <v>0</v>
      </c>
      <c r="H120" s="4">
        <v>479.9999999889753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D1" sqref="D1"/>
    </sheetView>
  </sheetViews>
  <sheetFormatPr defaultColWidth="11.421875" defaultRowHeight="12.75"/>
  <cols>
    <col min="1" max="1" width="18.00390625" style="2" customWidth="1"/>
    <col min="2" max="14" width="8.7109375" style="0" customWidth="1"/>
  </cols>
  <sheetData>
    <row r="1" ht="12.75">
      <c r="A1" s="2" t="s">
        <v>0</v>
      </c>
    </row>
    <row r="2" spans="1:2" ht="12.75">
      <c r="A2" s="7" t="s">
        <v>1</v>
      </c>
      <c r="B2" s="1">
        <v>1000</v>
      </c>
    </row>
    <row r="3" spans="1:2" ht="12.75">
      <c r="A3" s="7" t="s">
        <v>2</v>
      </c>
      <c r="B3" s="1">
        <v>10</v>
      </c>
    </row>
    <row r="4" spans="1:2" ht="12.75">
      <c r="A4" s="7" t="s">
        <v>3</v>
      </c>
      <c r="B4" s="1">
        <v>35</v>
      </c>
    </row>
    <row r="5" spans="1:2" ht="12.75">
      <c r="A5" s="7" t="s">
        <v>4</v>
      </c>
      <c r="B5" s="1">
        <v>52.5</v>
      </c>
    </row>
    <row r="6" spans="1:2" ht="12.75">
      <c r="A6" s="7" t="s">
        <v>5</v>
      </c>
      <c r="B6" s="1">
        <v>15</v>
      </c>
    </row>
    <row r="7" spans="1:2" ht="12.75">
      <c r="A7" s="7" t="s">
        <v>6</v>
      </c>
      <c r="B7" s="1">
        <v>9</v>
      </c>
    </row>
    <row r="8" spans="1:2" ht="12.75">
      <c r="A8" s="7" t="s">
        <v>7</v>
      </c>
      <c r="B8" s="1">
        <v>12</v>
      </c>
    </row>
    <row r="9" spans="1:2" ht="12.75">
      <c r="A9" s="7" t="s">
        <v>8</v>
      </c>
      <c r="B9" s="1">
        <v>0</v>
      </c>
    </row>
    <row r="10" spans="1:2" ht="12.75">
      <c r="A10" s="7" t="s">
        <v>9</v>
      </c>
      <c r="B10" s="1">
        <v>2520</v>
      </c>
    </row>
    <row r="11" spans="1:14" ht="12.75">
      <c r="A11" s="7" t="s">
        <v>10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9" t="s">
        <v>56</v>
      </c>
    </row>
    <row r="12" spans="1:14" ht="12.75">
      <c r="A12" s="3"/>
      <c r="B12" s="1">
        <v>200</v>
      </c>
      <c r="C12" s="1">
        <v>220</v>
      </c>
      <c r="D12" s="1">
        <v>230</v>
      </c>
      <c r="E12" s="1">
        <v>300</v>
      </c>
      <c r="F12" s="1">
        <v>400</v>
      </c>
      <c r="G12" s="1">
        <v>450</v>
      </c>
      <c r="H12" s="1">
        <v>320</v>
      </c>
      <c r="I12" s="1">
        <v>180</v>
      </c>
      <c r="J12" s="1">
        <v>170</v>
      </c>
      <c r="K12" s="1">
        <v>170</v>
      </c>
      <c r="L12" s="1">
        <v>160</v>
      </c>
      <c r="M12" s="1">
        <v>180</v>
      </c>
      <c r="N12" s="1">
        <f>SUM(B12:M12)</f>
        <v>2980</v>
      </c>
    </row>
    <row r="14" ht="12.75">
      <c r="A14" s="2" t="s">
        <v>11</v>
      </c>
    </row>
    <row r="15" spans="1:14" ht="12.75">
      <c r="A15" s="3" t="s">
        <v>10</v>
      </c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7"/>
    </row>
    <row r="16" spans="1:14" ht="12.75">
      <c r="A16" s="7" t="s">
        <v>12</v>
      </c>
      <c r="B16" s="8">
        <v>302.85714285714283</v>
      </c>
      <c r="C16" s="8">
        <v>302.8571428571429</v>
      </c>
      <c r="D16" s="8">
        <v>302.8571428571429</v>
      </c>
      <c r="E16" s="8">
        <v>302.85714285714295</v>
      </c>
      <c r="F16" s="8">
        <v>302.8571428571429</v>
      </c>
      <c r="G16" s="8">
        <v>302.85714285714283</v>
      </c>
      <c r="H16" s="8">
        <v>302.8571428571429</v>
      </c>
      <c r="I16" s="8">
        <v>180</v>
      </c>
      <c r="J16" s="8">
        <v>170</v>
      </c>
      <c r="K16" s="8">
        <v>170</v>
      </c>
      <c r="L16" s="8">
        <v>170</v>
      </c>
      <c r="M16" s="8">
        <v>170</v>
      </c>
      <c r="N16" s="8">
        <f aca="true" t="shared" si="0" ref="N16:N21">SUM(B16:M16)</f>
        <v>2980</v>
      </c>
    </row>
    <row r="17" spans="1:14" ht="12.75">
      <c r="A17" s="7" t="s">
        <v>13</v>
      </c>
      <c r="B17" s="8">
        <v>3634.2857142857147</v>
      </c>
      <c r="C17" s="8">
        <v>3634.2857142857133</v>
      </c>
      <c r="D17" s="8">
        <v>3634.285714285714</v>
      </c>
      <c r="E17" s="8">
        <v>3634.285714285716</v>
      </c>
      <c r="F17" s="8">
        <v>3634.285714285715</v>
      </c>
      <c r="G17" s="8">
        <v>3634.2857142857138</v>
      </c>
      <c r="H17" s="8">
        <v>3634.285714285714</v>
      </c>
      <c r="I17" s="8">
        <v>2160</v>
      </c>
      <c r="J17" s="8">
        <v>2040</v>
      </c>
      <c r="K17" s="8">
        <v>2040</v>
      </c>
      <c r="L17" s="8">
        <v>2040</v>
      </c>
      <c r="M17" s="8">
        <v>2040</v>
      </c>
      <c r="N17" s="8">
        <f t="shared" si="0"/>
        <v>35760</v>
      </c>
    </row>
    <row r="18" spans="1:14" ht="12.75">
      <c r="A18" s="11" t="s">
        <v>234</v>
      </c>
      <c r="B18" s="8">
        <v>1114.285714285714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1114.285714285714</v>
      </c>
    </row>
    <row r="19" spans="1:14" ht="12.75">
      <c r="A19" s="7" t="s">
        <v>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1474.2857142857147</v>
      </c>
      <c r="J19" s="8">
        <v>120</v>
      </c>
      <c r="K19" s="8">
        <v>0</v>
      </c>
      <c r="L19" s="8">
        <v>0</v>
      </c>
      <c r="M19" s="8">
        <v>0</v>
      </c>
      <c r="N19" s="8">
        <f t="shared" si="0"/>
        <v>1594.2857142857147</v>
      </c>
    </row>
    <row r="20" spans="1:14" ht="12.75">
      <c r="A20" s="7" t="s">
        <v>15</v>
      </c>
      <c r="B20" s="8">
        <v>102.85714285714286</v>
      </c>
      <c r="C20" s="8">
        <v>185.71428571428572</v>
      </c>
      <c r="D20" s="8">
        <v>258.5714285714285</v>
      </c>
      <c r="E20" s="8">
        <v>261.42857142857144</v>
      </c>
      <c r="F20" s="8">
        <v>164.28571428571422</v>
      </c>
      <c r="G20" s="8">
        <v>17.14285714285713</v>
      </c>
      <c r="H20" s="8">
        <v>0</v>
      </c>
      <c r="I20" s="8">
        <v>0</v>
      </c>
      <c r="J20" s="8">
        <v>3.189115398786362E-14</v>
      </c>
      <c r="K20" s="8">
        <v>4.257705301332236E-14</v>
      </c>
      <c r="L20" s="8">
        <v>10</v>
      </c>
      <c r="M20" s="8">
        <v>0</v>
      </c>
      <c r="N20" s="8">
        <f t="shared" si="0"/>
        <v>999.9999999999999</v>
      </c>
    </row>
    <row r="21" spans="1:14" ht="12.75">
      <c r="A21" s="7" t="s">
        <v>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 t="shared" si="0"/>
        <v>0</v>
      </c>
    </row>
    <row r="23" ht="13.5" thickBot="1">
      <c r="A23" s="2" t="s">
        <v>17</v>
      </c>
    </row>
    <row r="24" spans="1:3" ht="13.5" thickBot="1">
      <c r="A24" s="2" t="s">
        <v>18</v>
      </c>
      <c r="B24" s="10">
        <f>N12*1000-N20*10-N17*35-N21*52.5-N18*15-N19*9</f>
        <v>1687337.142857143</v>
      </c>
      <c r="C24" t="s">
        <v>233</v>
      </c>
    </row>
    <row r="26" ht="12.75">
      <c r="A26" s="2" t="s">
        <v>19</v>
      </c>
    </row>
    <row r="27" spans="1:5" ht="12.75">
      <c r="A27" s="2" t="s">
        <v>20</v>
      </c>
      <c r="B27" s="6">
        <f>B20-B9-B16</f>
        <v>-199.99999999999997</v>
      </c>
      <c r="C27" t="s">
        <v>57</v>
      </c>
      <c r="D27">
        <v>-200</v>
      </c>
      <c r="E27" s="2" t="s">
        <v>59</v>
      </c>
    </row>
    <row r="28" spans="1:5" ht="12.75">
      <c r="A28" s="2" t="s">
        <v>21</v>
      </c>
      <c r="B28" s="6">
        <f>C20-B20-C16</f>
        <v>-220.00000000000003</v>
      </c>
      <c r="C28" t="s">
        <v>57</v>
      </c>
      <c r="D28">
        <v>-220</v>
      </c>
      <c r="E28" s="2" t="s">
        <v>60</v>
      </c>
    </row>
    <row r="29" spans="1:5" ht="12.75">
      <c r="A29" s="2" t="s">
        <v>22</v>
      </c>
      <c r="B29" s="6">
        <f>D20-C20-D16</f>
        <v>-230.0000000000001</v>
      </c>
      <c r="C29" t="s">
        <v>57</v>
      </c>
      <c r="D29">
        <v>-230</v>
      </c>
      <c r="E29" s="2" t="s">
        <v>61</v>
      </c>
    </row>
    <row r="30" spans="1:5" ht="12.75">
      <c r="A30" s="2" t="s">
        <v>23</v>
      </c>
      <c r="B30" s="6">
        <f>E20-D20-E16</f>
        <v>-300</v>
      </c>
      <c r="C30" t="s">
        <v>57</v>
      </c>
      <c r="D30">
        <v>-300</v>
      </c>
      <c r="E30" s="2" t="s">
        <v>62</v>
      </c>
    </row>
    <row r="31" spans="1:5" ht="12.75">
      <c r="A31" s="2" t="s">
        <v>24</v>
      </c>
      <c r="B31" s="6">
        <f>F20-E20-F16</f>
        <v>-400.0000000000001</v>
      </c>
      <c r="C31" t="s">
        <v>57</v>
      </c>
      <c r="D31">
        <v>-400</v>
      </c>
      <c r="E31" s="2" t="s">
        <v>63</v>
      </c>
    </row>
    <row r="32" spans="1:5" ht="12.75">
      <c r="A32" s="2" t="s">
        <v>25</v>
      </c>
      <c r="B32" s="6">
        <f>G20-F20-G16</f>
        <v>-449.9999999999999</v>
      </c>
      <c r="C32" t="s">
        <v>57</v>
      </c>
      <c r="D32">
        <v>-450</v>
      </c>
      <c r="E32" s="2" t="s">
        <v>64</v>
      </c>
    </row>
    <row r="33" spans="1:5" ht="12.75">
      <c r="A33" s="2" t="s">
        <v>26</v>
      </c>
      <c r="B33" s="6">
        <f>H20-G20-H16</f>
        <v>-320</v>
      </c>
      <c r="C33" t="s">
        <v>57</v>
      </c>
      <c r="D33">
        <v>-320</v>
      </c>
      <c r="E33" s="2" t="s">
        <v>65</v>
      </c>
    </row>
    <row r="34" spans="1:5" ht="12.75">
      <c r="A34" s="2" t="s">
        <v>27</v>
      </c>
      <c r="B34" s="6">
        <f>I20-H20-I16</f>
        <v>-180</v>
      </c>
      <c r="C34" t="s">
        <v>57</v>
      </c>
      <c r="D34">
        <v>-180</v>
      </c>
      <c r="E34" s="2" t="s">
        <v>66</v>
      </c>
    </row>
    <row r="35" spans="1:5" ht="12.75">
      <c r="A35" s="2" t="s">
        <v>28</v>
      </c>
      <c r="B35" s="6">
        <f>J20-I20-J16</f>
        <v>-169.99999999999997</v>
      </c>
      <c r="C35" t="s">
        <v>57</v>
      </c>
      <c r="D35">
        <v>-170</v>
      </c>
      <c r="E35" s="2" t="s">
        <v>67</v>
      </c>
    </row>
    <row r="36" spans="1:5" ht="12.75">
      <c r="A36" s="2" t="s">
        <v>29</v>
      </c>
      <c r="B36" s="6">
        <f>K20-J20-K16</f>
        <v>-170</v>
      </c>
      <c r="C36" t="s">
        <v>57</v>
      </c>
      <c r="D36">
        <v>-170</v>
      </c>
      <c r="E36" s="2" t="s">
        <v>68</v>
      </c>
    </row>
    <row r="37" spans="1:5" ht="12.75">
      <c r="A37" s="2" t="s">
        <v>30</v>
      </c>
      <c r="B37" s="6">
        <f>L20-K20-L16</f>
        <v>-160.00000000000006</v>
      </c>
      <c r="C37" t="s">
        <v>57</v>
      </c>
      <c r="D37">
        <v>-160</v>
      </c>
      <c r="E37" s="2" t="s">
        <v>69</v>
      </c>
    </row>
    <row r="38" spans="1:5" ht="12.75">
      <c r="A38" s="2" t="s">
        <v>31</v>
      </c>
      <c r="B38" s="6">
        <f>M20-L20-M16</f>
        <v>-180</v>
      </c>
      <c r="C38" t="s">
        <v>57</v>
      </c>
      <c r="D38">
        <v>-180</v>
      </c>
      <c r="E38" s="2" t="s">
        <v>70</v>
      </c>
    </row>
    <row r="39" spans="1:4" ht="12.75">
      <c r="A39" s="2" t="s">
        <v>32</v>
      </c>
      <c r="B39" s="6">
        <f>B17-B10-B18+B19</f>
        <v>6.821210263296962E-13</v>
      </c>
      <c r="C39" t="s">
        <v>57</v>
      </c>
      <c r="D39">
        <v>0</v>
      </c>
    </row>
    <row r="40" spans="1:4" ht="12.75">
      <c r="A40" s="2" t="s">
        <v>33</v>
      </c>
      <c r="B40" s="6">
        <f>C17-B17-C18+C19</f>
        <v>-1.3642420526593924E-12</v>
      </c>
      <c r="C40" t="s">
        <v>57</v>
      </c>
      <c r="D40">
        <v>0</v>
      </c>
    </row>
    <row r="41" spans="1:4" ht="12.75">
      <c r="A41" s="2" t="s">
        <v>34</v>
      </c>
      <c r="B41" s="6">
        <f>D17-C17-D18+D19</f>
        <v>9.094947017729282E-13</v>
      </c>
      <c r="C41" t="s">
        <v>57</v>
      </c>
      <c r="D41">
        <v>0</v>
      </c>
    </row>
    <row r="42" spans="1:4" ht="12.75">
      <c r="A42" s="2" t="s">
        <v>35</v>
      </c>
      <c r="B42" s="6">
        <f>E17-D17-E18+E19</f>
        <v>1.8189894035458565E-12</v>
      </c>
      <c r="C42" t="s">
        <v>57</v>
      </c>
      <c r="D42">
        <v>0</v>
      </c>
    </row>
    <row r="43" spans="1:4" ht="12.75">
      <c r="A43" s="2" t="s">
        <v>36</v>
      </c>
      <c r="B43" s="6">
        <f>F17-E17-F18+F19</f>
        <v>-9.094947017729282E-13</v>
      </c>
      <c r="C43" t="s">
        <v>57</v>
      </c>
      <c r="D43">
        <v>0</v>
      </c>
    </row>
    <row r="44" spans="1:4" ht="12.75">
      <c r="A44" s="2" t="s">
        <v>37</v>
      </c>
      <c r="B44" s="6">
        <f>G17-F17-G18+G19</f>
        <v>-1.3642420526593924E-12</v>
      </c>
      <c r="C44" t="s">
        <v>57</v>
      </c>
      <c r="D44">
        <v>0</v>
      </c>
    </row>
    <row r="45" spans="1:4" ht="12.75">
      <c r="A45" s="2" t="s">
        <v>38</v>
      </c>
      <c r="B45" s="6">
        <f>H17-G17-H18+H19</f>
        <v>4.547473508864641E-13</v>
      </c>
      <c r="C45" t="s">
        <v>57</v>
      </c>
      <c r="D45">
        <v>0</v>
      </c>
    </row>
    <row r="46" spans="1:4" ht="12.75">
      <c r="A46" s="2" t="s">
        <v>39</v>
      </c>
      <c r="B46" s="6">
        <f>I17-H17-I18+I19</f>
        <v>0</v>
      </c>
      <c r="C46" t="s">
        <v>57</v>
      </c>
      <c r="D46">
        <v>0</v>
      </c>
    </row>
    <row r="47" spans="1:4" ht="12.75">
      <c r="A47" s="2" t="s">
        <v>40</v>
      </c>
      <c r="B47" s="6">
        <f>J17-I17-J18+J19</f>
        <v>0</v>
      </c>
      <c r="C47" t="s">
        <v>57</v>
      </c>
      <c r="D47">
        <v>0</v>
      </c>
    </row>
    <row r="48" spans="1:4" ht="12.75">
      <c r="A48" s="2" t="s">
        <v>41</v>
      </c>
      <c r="B48" s="6">
        <f>K17-J17-K18+K19</f>
        <v>0</v>
      </c>
      <c r="C48" t="s">
        <v>57</v>
      </c>
      <c r="D48">
        <v>0</v>
      </c>
    </row>
    <row r="49" spans="1:4" ht="12.75">
      <c r="A49" s="2" t="s">
        <v>42</v>
      </c>
      <c r="B49" s="6">
        <f>L17-K17-L18+L19</f>
        <v>0</v>
      </c>
      <c r="C49" t="s">
        <v>57</v>
      </c>
      <c r="D49">
        <v>0</v>
      </c>
    </row>
    <row r="50" spans="1:4" ht="12.75">
      <c r="A50" s="2" t="s">
        <v>43</v>
      </c>
      <c r="B50" s="6">
        <f>M17-L17-M18+M19</f>
        <v>0</v>
      </c>
      <c r="C50" t="s">
        <v>57</v>
      </c>
      <c r="D50">
        <v>0</v>
      </c>
    </row>
    <row r="51" spans="1:4" ht="12.75">
      <c r="A51" s="2" t="s">
        <v>44</v>
      </c>
      <c r="B51" s="6">
        <f>B8*B16-B17-B22</f>
        <v>-9.094947017729282E-13</v>
      </c>
      <c r="C51" t="s">
        <v>58</v>
      </c>
      <c r="D51">
        <v>0</v>
      </c>
    </row>
    <row r="52" spans="1:4" ht="12.75">
      <c r="A52" s="2" t="s">
        <v>45</v>
      </c>
      <c r="B52" s="6">
        <f>B8*C16-C17-C21</f>
        <v>1.3642420526593924E-12</v>
      </c>
      <c r="C52" t="s">
        <v>58</v>
      </c>
      <c r="D52">
        <v>0</v>
      </c>
    </row>
    <row r="53" spans="1:4" ht="12.75">
      <c r="A53" s="2" t="s">
        <v>46</v>
      </c>
      <c r="B53" s="6">
        <f>B8*D16-D17-D21</f>
        <v>4.547473508864641E-13</v>
      </c>
      <c r="C53" t="s">
        <v>58</v>
      </c>
      <c r="D53">
        <v>0</v>
      </c>
    </row>
    <row r="54" spans="1:4" ht="12.75">
      <c r="A54" s="2" t="s">
        <v>47</v>
      </c>
      <c r="B54" s="6">
        <f>B8*E16-E17-E21</f>
        <v>-4.547473508864641E-13</v>
      </c>
      <c r="C54" t="s">
        <v>58</v>
      </c>
      <c r="D54">
        <v>0</v>
      </c>
    </row>
    <row r="55" spans="1:4" ht="12.75">
      <c r="A55" s="2" t="s">
        <v>48</v>
      </c>
      <c r="B55" s="6">
        <f>B8*F16-F17-F21</f>
        <v>-4.547473508864641E-13</v>
      </c>
      <c r="C55" t="s">
        <v>58</v>
      </c>
      <c r="D55">
        <v>0</v>
      </c>
    </row>
    <row r="56" spans="1:4" ht="12.75">
      <c r="A56" s="2" t="s">
        <v>49</v>
      </c>
      <c r="B56" s="6">
        <f>B8*G16-G17-G21</f>
        <v>0</v>
      </c>
      <c r="C56" t="s">
        <v>58</v>
      </c>
      <c r="D56">
        <v>0</v>
      </c>
    </row>
    <row r="57" spans="1:4" ht="12.75">
      <c r="A57" s="2" t="s">
        <v>50</v>
      </c>
      <c r="B57" s="6">
        <f>B8*H16-H17-H21</f>
        <v>4.547473508864641E-13</v>
      </c>
      <c r="C57" t="s">
        <v>58</v>
      </c>
      <c r="D57">
        <v>0</v>
      </c>
    </row>
    <row r="58" spans="1:4" ht="12.75">
      <c r="A58" s="2" t="s">
        <v>51</v>
      </c>
      <c r="B58" s="6">
        <f>B8*I16-I17-I21</f>
        <v>0</v>
      </c>
      <c r="C58" t="s">
        <v>58</v>
      </c>
      <c r="D58">
        <v>0</v>
      </c>
    </row>
    <row r="59" spans="1:4" ht="12.75">
      <c r="A59" s="2" t="s">
        <v>52</v>
      </c>
      <c r="B59" s="6">
        <f>B8*J16-J17-J21</f>
        <v>0</v>
      </c>
      <c r="C59" t="s">
        <v>58</v>
      </c>
      <c r="D59">
        <v>0</v>
      </c>
    </row>
    <row r="60" spans="1:4" ht="12.75">
      <c r="A60" s="2" t="s">
        <v>53</v>
      </c>
      <c r="B60" s="6">
        <f>B8*K16-K17-K21</f>
        <v>0</v>
      </c>
      <c r="C60" t="s">
        <v>58</v>
      </c>
      <c r="D60">
        <v>0</v>
      </c>
    </row>
    <row r="61" spans="1:4" ht="12.75">
      <c r="A61" s="2" t="s">
        <v>54</v>
      </c>
      <c r="B61" s="6">
        <f>B8*L16-L17-L21</f>
        <v>0</v>
      </c>
      <c r="C61" t="s">
        <v>58</v>
      </c>
      <c r="D61">
        <v>0</v>
      </c>
    </row>
    <row r="62" spans="1:4" ht="12.75">
      <c r="A62" s="2" t="s">
        <v>55</v>
      </c>
      <c r="B62" s="6">
        <f>B8*M16-M17-M21</f>
        <v>0</v>
      </c>
      <c r="C62" t="s">
        <v>58</v>
      </c>
      <c r="D62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2002-03-19T12:58:47Z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